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46" documentId="120_S{2AC9BD13-BADA-5192-A53E-5A8FF88502F6}" xr6:coauthVersionLast="47" xr6:coauthVersionMax="47" xr10:uidLastSave="{2FA8D76A-963A-45AA-B88E-A5503D1F795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<sst xmlns="http://schemas.openxmlformats.org/spreadsheetml/2006/main" count="180305" uniqueCount="39132">
  <si>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</si>
  <si>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</si>
  <si>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</si>
  <si>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</si>
  <si>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</si>
  <si>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</si>
  <si>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</si>
  <si>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</si>
  <si>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</si>
  <si>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</si>
  <si>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</si>
  <si>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</si>
  <si>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</si>
  <si>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</si>
  <si>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</si>
  <si>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</si>
  <si>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</si>
  <si>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</si>
  <si>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</si>
  <si>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</si>
  <si>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</si>
  <si>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</si>
  <si>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</si>
  <si>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</si>
  <si>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</si>
  <si>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</si>
  <si>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</si>
  <si>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</si>
  <si>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</si>
  <si>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</si>
  <si>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</si>
  <si>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</si>
  <si>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</si>
  <si>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</si>
  <si>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</si>
  <si>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</si>
  <si>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</si>
  <si>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</si>
  <si>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</si>
  <si>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</si>
  <si>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</si>
  <si>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</si>
  <si>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</si>
  <si>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</si>
  <si>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</si>
  <si>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</si>
  <si>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</si>
  <si>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</si>
  <si>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</si>
  <si>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</si>
  <si>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</si>
  <si>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</si>
  <si>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</si>
  <si>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</si>
  <si>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</si>
  <si>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</si>
  <si>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</si>
  <si>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</si>
  <si>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</si>
  <si>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</si>
  <si>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</si>
  <si>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</si>
  <si>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</si>
  <si>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</si>
  <si>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</si>
  <si>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</si>
  <si>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</si>
  <si>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</si>
  <si>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</si>
  <si>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</si>
  <si>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</si>
  <si>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</si>
  <si>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</si>
  <si>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</si>
  <si>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</si>
  <si>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</si>
  <si>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</si>
  <si>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</si>
  <si>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</si>
  <si>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</si>
  <si>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</si>
  <si>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</si>
  <si>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</si>
  <si>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</si>
  <si>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</si>
  <si>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</si>
  <si>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</si>
  <si>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</si>
  <si>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</si>
  <si>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</si>
  <si>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</si>
  <si>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</si>
  <si>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</si>
  <si>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</si>
  <si>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</si>
  <si>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</si>
  <si>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</si>
  <si>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</si>
  <si>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</si>
  <si>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</si>
  <si>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</si>
  <si>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</si>
  <si>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</si>
  <si>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</si>
  <si>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</si>
  <si>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</si>
  <si>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</si>
  <si>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</si>
  <si>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</si>
  <si>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</si>
  <si>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</si>
  <si>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</si>
  <si>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</si>
  <si>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</si>
  <si>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</si>
  <si>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</si>
  <si>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</si>
  <si>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</si>
  <si>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</si>
  <si>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</si>
  <si>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</si>
  <si>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</si>
  <si>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</si>
  <si>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</si>
  <si>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</si>
  <si>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</si>
  <si>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</si>
  <si>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</si>
  <si>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</si>
  <si>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</si>
  <si>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</si>
  <si>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</si>
  <si>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</si>
  <si>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</si>
  <si>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</si>
  <si>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</si>
  <si>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</si>
  <si>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</si>
  <si>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</si>
  <si>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</si>
  <si>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</si>
  <si>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</si>
  <si>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</si>
  <si>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</si>
  <si>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</si>
  <si>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</si>
  <si>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</si>
  <si>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</si>
  <si>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</si>
  <si>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</si>
  <si>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</si>
  <si>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</si>
  <si>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</si>
  <si>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</si>
  <si>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</si>
  <si>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</si>
  <si>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</si>
  <si>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</si>
  <si>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</si>
  <si>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</si>
  <si>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</si>
  <si>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</si>
  <si>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</si>
  <si>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</si>
  <si>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</si>
  <si>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</si>
  <si>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</si>
  <si>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</si>
  <si>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</si>
  <si>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</si>
  <si>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</si>
  <si>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</si>
  <si>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</si>
  <si>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</si>
  <si>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</si>
  <si>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</si>
  <si>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</si>
  <si>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</si>
  <si>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</si>
  <si>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</si>
  <si>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</si>
  <si>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</si>
  <si>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</si>
  <si>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</si>
  <si>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</si>
  <si>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</si>
  <si>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</si>
  <si>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</si>
  <si>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</si>
  <si>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</si>
  <si>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</si>
  <si>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</si>
  <si>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</si>
  <si>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</si>
  <si>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</si>
  <si>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</si>
  <si>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</si>
  <si>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</si>
  <si>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</si>
  <si>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</si>
  <si>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</si>
  <si>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</si>
  <si>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</si>
  <si>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</si>
  <si>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</si>
  <si>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</si>
  <si>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</si>
  <si>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</si>
  <si>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</si>
  <si>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</si>
  <si>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</si>
  <si>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</si>
  <si>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</si>
  <si>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</si>
  <si>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</si>
  <si>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</si>
  <si>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</si>
  <si>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</si>
  <si>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</si>
  <si>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</si>
  <si>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</si>
  <si>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</si>
  <si>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</si>
  <si>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</si>
  <si>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</si>
  <si>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</si>
  <si>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</si>
  <si>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</si>
  <si>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</si>
  <si>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</si>
  <si>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</si>
  <si>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</si>
  <si>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</si>
  <si>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</si>
  <si>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</si>
  <si>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</si>
  <si>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</si>
  <si>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</si>
  <si>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</si>
  <si>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</si>
  <si>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</si>
  <si>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</si>
  <si>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</si>
  <si>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</si>
  <si>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</si>
  <si>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</si>
  <si>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</si>
  <si>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</si>
  <si>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</si>
  <si>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</si>
  <si>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</si>
  <si>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</si>
  <si>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</si>
  <si>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</si>
  <si>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</si>
  <si>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</si>
  <si>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</si>
  <si>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</si>
  <si>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</si>
  <si>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</si>
  <si>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</si>
  <si>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</si>
  <si>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</si>
  <si>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</si>
  <si>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</si>
  <si>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</si>
  <si>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</si>
  <si>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</si>
  <si>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</si>
  <si>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</si>
  <si>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</si>
  <si>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</si>
  <si>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</si>
  <si>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</si>
  <si>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</si>
  <si>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</si>
  <si>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</si>
  <si>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</si>
  <si>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</si>
  <si>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</si>
  <si>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</si>
  <si>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</si>
  <si>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</si>
  <si>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</si>
  <si>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</si>
  <si>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</si>
  <si>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</si>
  <si>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</si>
  <si>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</si>
  <si>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</si>
  <si>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</si>
  <si>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</si>
  <si>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</si>
  <si>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</si>
  <si>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</si>
  <si>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</si>
  <si>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</si>
  <si>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</si>
  <si>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</si>
  <si>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</si>
  <si>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</si>
  <si>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</si>
  <si>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</si>
  <si>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</si>
  <si>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</si>
  <si>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</si>
  <si>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</si>
  <si>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</si>
  <si>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</si>
  <si>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</si>
  <si>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</si>
  <si>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</si>
  <si>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</si>
  <si>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</si>
  <si>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</si>
  <si>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</si>
  <si>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</si>
  <si>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</si>
  <si>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</si>
  <si>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</si>
  <si>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</si>
  <si>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</si>
  <si>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</si>
  <si>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</si>
  <si>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</si>
  <si>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</si>
  <si>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</si>
  <si>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</si>
  <si>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</si>
  <si>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</si>
  <si>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</si>
  <si>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</si>
  <si>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</si>
  <si>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</si>
  <si>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</si>
  <si>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</si>
  <si>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</si>
  <si>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</si>
  <si>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</si>
  <si>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</si>
  <si>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</si>
  <si>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</si>
  <si>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</si>
  <si>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</si>
  <si>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</si>
  <si>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</si>
  <si>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</si>
  <si>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</si>
  <si>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</si>
  <si>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</si>
  <si>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</si>
  <si>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</si>
  <si>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</si>
  <si>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</si>
  <si>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</si>
  <si>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</si>
  <si>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</si>
  <si>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</si>
  <si>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</si>
  <si>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</si>
  <si>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</si>
  <si>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</si>
  <si>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</si>
  <si>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</si>
  <si>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</si>
  <si>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</si>
  <si>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</si>
  <si>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</si>
  <si>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</si>
  <si>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</si>
  <si>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</si>
  <si>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</si>
  <si>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</si>
  <si>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</si>
  <si>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</si>
  <si>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</si>
  <si>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</si>
  <si>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</si>
  <si>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</si>
  <si>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</si>
  <si>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</si>
  <si>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</si>
  <si>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</si>
  <si>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</si>
  <si>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</si>
  <si>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</si>
  <si>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</si>
  <si>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</si>
  <si>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</si>
  <si>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</si>
  <si>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</si>
  <si>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</si>
  <si>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</si>
  <si>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</si>
  <si>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</si>
  <si>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</si>
  <si>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</si>
  <si>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</si>
  <si>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</si>
  <si>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</si>
  <si>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</si>
  <si>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</si>
  <si>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</si>
  <si>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</si>
  <si>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</si>
  <si>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</si>
  <si>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</si>
  <si>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</si>
  <si>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</si>
  <si>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</si>
  <si>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</si>
  <si>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</si>
  <si>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</si>
  <si>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</si>
  <si>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</si>
  <si>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</si>
  <si>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</si>
  <si>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</si>
  <si>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</si>
  <si>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</si>
  <si>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</si>
  <si>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</si>
  <si>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</si>
  <si>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</si>
  <si>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</si>
  <si>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</si>
  <si>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</si>
  <si>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</si>
  <si>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</si>
  <si>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</si>
  <si>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</si>
  <si>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</si>
  <si>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</si>
  <si>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</si>
  <si>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</si>
  <si>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</si>
  <si>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</si>
  <si>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</si>
  <si>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</si>
  <si>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</si>
  <si>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</si>
  <si>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</si>
  <si>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</si>
  <si>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</si>
  <si>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</si>
  <si>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</si>
  <si>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</si>
  <si>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</si>
  <si>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</si>
  <si>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</si>
  <si>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</si>
  <si>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</si>
  <si>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</si>
  <si>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</si>
  <si>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</si>
  <si>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</si>
  <si>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</si>
  <si>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</si>
  <si>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</si>
  <si>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</si>
  <si>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</si>
  <si>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</si>
  <si>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</si>
  <si>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</si>
  <si>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</si>
  <si>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</si>
  <si>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</si>
  <si>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</si>
  <si>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</si>
  <si>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</si>
  <si>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</si>
  <si>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</si>
  <si>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</si>
  <si>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</si>
  <si>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</si>
  <si>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</si>
  <si>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</si>
  <si>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</si>
  <si>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</si>
  <si>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</si>
  <si>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</si>
  <si>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</si>
  <si>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</si>
  <si>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</si>
  <si>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</si>
  <si>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</si>
  <si>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</si>
  <si>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</si>
  <si>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</si>
  <si>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</si>
  <si>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</si>
  <si>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</si>
  <si>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</si>
  <si>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</si>
  <si>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</si>
  <si>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</si>
  <si>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</si>
  <si>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</si>
  <si>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</si>
  <si>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</si>
  <si>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</si>
  <si>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</si>
  <si>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</si>
  <si>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</si>
  <si>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</si>
  <si>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</si>
  <si>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</si>
  <si>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</si>
  <si>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</si>
  <si>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</si>
  <si>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</si>
  <si>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</si>
  <si>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</si>
  <si>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</si>
  <si>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</si>
  <si>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</si>
  <si>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</si>
  <si>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</si>
  <si>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</si>
  <si>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</si>
  <si>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</si>
  <si>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</si>
  <si>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</si>
  <si>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</si>
  <si>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</si>
  <si>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</si>
  <si>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</si>
  <si>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</si>
  <si>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</si>
  <si>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</si>
  <si>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</si>
  <si>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</si>
  <si>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</si>
  <si>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</si>
  <si>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</si>
  <si>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</si>
  <si>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</si>
  <si>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</si>
  <si>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</si>
  <si>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</si>
  <si>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</si>
  <si>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</si>
  <si>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</si>
  <si>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</si>
  <si>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</si>
  <si>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</si>
  <si>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</si>
  <si>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</si>
  <si>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</si>
  <si>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</si>
  <si>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</si>
  <si>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</si>
  <si>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</si>
  <si>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</si>
  <si>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</si>
  <si>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</si>
  <si>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</si>
  <si>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</si>
  <si>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</si>
  <si>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</si>
  <si>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</si>
  <si>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</si>
  <si>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</si>
  <si>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</si>
  <si>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</si>
  <si>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</si>
  <si>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</si>
  <si>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</si>
  <si>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</si>
  <si>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</si>
  <si>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</si>
  <si>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</si>
  <si>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</si>
  <si>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</si>
  <si>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</si>
  <si>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</si>
  <si>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</si>
  <si>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</si>
  <si>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</si>
  <si>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</si>
  <si>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</si>
  <si>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</si>
  <si>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</si>
  <si>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</si>
  <si>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</si>
  <si>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</si>
  <si>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</si>
  <si>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</si>
  <si>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</si>
  <si>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</si>
  <si>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</si>
  <si>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</si>
  <si>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</si>
  <si>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</si>
  <si>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</si>
  <si>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</si>
  <si>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</si>
  <si>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</si>
  <si>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</si>
  <si>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</si>
  <si>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</si>
  <si>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</si>
  <si>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</si>
  <si>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</si>
  <si>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</si>
  <si>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</si>
  <si>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</si>
  <si>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</si>
  <si>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</si>
  <si>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</si>
  <si>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</si>
  <si>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</si>
  <si>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</si>
  <si>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</si>
  <si>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</si>
  <si>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</si>
  <si>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</si>
  <si>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</si>
  <si>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</si>
  <si>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</si>
  <si>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</si>
  <si>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</si>
  <si>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</si>
  <si>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</si>
  <si>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</si>
  <si>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</si>
  <si>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</si>
  <si>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</si>
  <si>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</si>
  <si>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</si>
  <si>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</si>
  <si>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</si>
  <si>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</si>
  <si>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</si>
  <si>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</si>
  <si>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</si>
  <si>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</si>
  <si>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</si>
  <si>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</si>
  <si>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</si>
  <si>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</si>
  <si>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</si>
  <si>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</si>
  <si>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</si>
  <si>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</si>
  <si>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</si>
  <si>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</si>
  <si>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</si>
  <si>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</si>
  <si>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</si>
  <si>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</si>
  <si>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</si>
  <si>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</si>
  <si>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</si>
  <si>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</si>
  <si>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</si>
  <si>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</si>
  <si>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</si>
  <si>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</si>
  <si>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</si>
  <si>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</si>
  <si>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</si>
  <si>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</si>
  <si>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</si>
  <si>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</si>
  <si>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</si>
  <si>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</si>
  <si>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</si>
  <si>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</si>
  <si>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</si>
  <si>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</si>
  <si>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</si>
  <si>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</si>
  <si>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</si>
  <si>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</si>
  <si>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</si>
  <si>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</si>
  <si>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</si>
  <si>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</si>
  <si>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</si>
  <si>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</si>
  <si>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</si>
  <si>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</si>
  <si>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</si>
  <si>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</si>
  <si>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</si>
  <si>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</si>
  <si>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</si>
  <si>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</si>
  <si>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</si>
  <si>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</si>
  <si>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</si>
  <si>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</si>
  <si>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</si>
  <si>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</si>
  <si>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</si>
  <si>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</si>
  <si>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</si>
  <si>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</si>
  <si>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</si>
  <si>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</si>
  <si>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</si>
  <si>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</si>
  <si>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</si>
  <si>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</si>
  <si>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</si>
  <si>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</si>
  <si>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</si>
  <si>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</si>
  <si>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</si>
  <si>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</si>
  <si>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</si>
  <si>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</si>
  <si>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</si>
  <si>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</si>
  <si>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</si>
  <si>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</si>
  <si>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</si>
  <si>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</si>
  <si>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</si>
  <si>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</si>
  <si>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</si>
  <si>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</si>
  <si>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</si>
  <si>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</si>
  <si>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</si>
  <si>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</si>
  <si>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</si>
  <si>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</si>
  <si>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</si>
  <si>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</si>
  <si>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</si>
  <si>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</si>
  <si>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</si>
  <si>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</si>
  <si>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</si>
  <si>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</si>
  <si>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</si>
  <si>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</si>
  <si>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</si>
  <si>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</si>
  <si>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</si>
  <si>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</si>
  <si>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</si>
  <si>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</si>
  <si>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</si>
  <si>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</si>
  <si>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</si>
  <si>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</si>
  <si>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</si>
  <si>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</si>
  <si>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</si>
  <si>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</si>
  <si>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</si>
  <si>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</si>
  <si>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</si>
  <si>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</si>
  <si>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</si>
  <si>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</si>
  <si>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</si>
  <si>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</si>
  <si>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</si>
  <si>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</si>
  <si>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</si>
  <si>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</si>
  <si>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</si>
  <si>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</si>
  <si>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</si>
  <si>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</si>
  <si>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</si>
  <si>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</si>
  <si>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</si>
  <si>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</si>
  <si>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</si>
  <si>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</si>
  <si>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</si>
  <si>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</si>
  <si>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</si>
  <si>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</si>
  <si>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</si>
  <si>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</si>
  <si>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</si>
  <si>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</si>
  <si>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</si>
  <si>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</si>
  <si>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</si>
  <si>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</si>
  <si>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</si>
  <si>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</si>
  <si>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</si>
  <si>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</si>
  <si>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</si>
  <si>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</si>
  <si>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</si>
  <si>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</si>
  <si>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</si>
  <si>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</si>
  <si>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</si>
  <si>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</si>
  <si>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</si>
  <si>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</si>
  <si>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</si>
  <si>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</si>
  <si>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</si>
  <si>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</si>
  <si>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</si>
  <si>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</si>
  <si>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</si>
  <si>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</si>
  <si>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</si>
  <si>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</si>
  <si>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</si>
  <si>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</si>
  <si>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</si>
  <si>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</si>
  <si>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</si>
  <si>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</si>
  <si>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</si>
  <si>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</si>
  <si>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</si>
  <si>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</si>
  <si>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</si>
  <si>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</si>
  <si>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</si>
  <si>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</si>
  <si>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</si>
  <si>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</si>
  <si>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</si>
  <si>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</si>
  <si>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</si>
  <si>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</si>
  <si>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</si>
  <si>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</si>
  <si>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</si>
  <si>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</si>
  <si>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</si>
  <si>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</si>
  <si>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</si>
  <si>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</si>
  <si>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</si>
  <si>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</si>
  <si>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</si>
  <si>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</si>
  <si>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</si>
  <si>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</si>
  <si>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</si>
  <si>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</si>
  <si>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</si>
  <si>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</si>
  <si>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</si>
  <si>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</si>
  <si>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</si>
  <si>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</si>
  <si>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</si>
  <si>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</si>
  <si>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</si>
  <si>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</si>
  <si>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</si>
  <si>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</si>
  <si>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</si>
  <si>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</si>
  <si>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</si>
  <si>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</si>
  <si>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</si>
  <si>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</si>
  <si>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</si>
  <si>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</si>
  <si>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</si>
  <si>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</si>
  <si>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</si>
  <si>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</si>
  <si>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</si>
  <si>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</si>
  <si>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</si>
  <si>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</si>
  <si>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</si>
  <si>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</si>
  <si>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</si>
  <si>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</si>
  <si>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</si>
  <si>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</si>
  <si>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</si>
  <si>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</si>
  <si>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</si>
  <si>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</si>
  <si>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</si>
  <si>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</si>
  <si>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</si>
  <si>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</si>
  <si>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</si>
  <si>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</si>
  <si>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</si>
  <si>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</si>
  <si>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</si>
  <si>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</si>
  <si>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</si>
  <si>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</si>
  <si>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</si>
  <si>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</si>
  <si>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</si>
  <si>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</si>
  <si>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</si>
  <si>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</si>
  <si>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</si>
  <si>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</si>
  <si>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</si>
  <si>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</si>
  <si>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</si>
  <si>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</si>
  <si>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</si>
  <si>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</si>
  <si>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</si>
  <si>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</si>
  <si>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</si>
  <si>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</si>
  <si>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</si>
  <si>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</si>
  <si>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</si>
  <si>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</si>
  <si>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</si>
  <si>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</si>
  <si>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</si>
  <si>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</si>
  <si>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</si>
  <si>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</si>
  <si>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</si>
  <si>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</si>
  <si>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</si>
  <si>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</si>
  <si>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</si>
  <si>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</si>
  <si>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</si>
  <si>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</si>
  <si>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</si>
  <si>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</si>
  <si>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</si>
  <si>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</si>
  <si>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</si>
  <si>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</si>
  <si>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</si>
  <si>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</si>
  <si>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</si>
  <si>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</si>
  <si>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</si>
  <si>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</si>
  <si>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</si>
  <si>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</si>
  <si>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</si>
  <si>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</si>
  <si>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</si>
  <si>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</si>
  <si>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</si>
  <si>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</si>
  <si>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</si>
  <si>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</si>
  <si>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</si>
  <si>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</si>
  <si>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</si>
  <si>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</si>
  <si>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</si>
  <si>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</si>
  <si>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</si>
  <si>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</si>
  <si>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</si>
  <si>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</si>
  <si>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</si>
  <si>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</si>
  <si>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</si>
  <si>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</si>
  <si>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</si>
  <si>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</si>
  <si>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</si>
  <si>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</si>
  <si>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</si>
  <si>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</si>
  <si>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</si>
  <si>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</si>
  <si>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</si>
  <si>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</si>
  <si>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</si>
  <si>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</si>
  <si>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</si>
  <si>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</si>
  <si>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</si>
  <si>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</si>
  <si>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</si>
  <si>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</si>
  <si>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</si>
  <si>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</si>
  <si>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</si>
  <si>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</si>
  <si>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</si>
  <si>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</si>
  <si>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</si>
  <si>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</si>
  <si>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</si>
  <si>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</si>
  <si>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</si>
  <si>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</si>
  <si>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</si>
  <si>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</si>
  <si>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</si>
  <si>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</si>
  <si>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</si>
  <si>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</si>
  <si>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</si>
  <si>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</si>
  <si>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</si>
  <si>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</si>
  <si>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</si>
  <si>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</si>
  <si>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</si>
  <si>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</si>
  <si>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</si>
  <si>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</si>
  <si>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</si>
  <si>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</si>
  <si>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</si>
  <si>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</si>
  <si>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</si>
  <si>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</si>
  <si>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</si>
  <si>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</si>
  <si>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</si>
  <si>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</si>
  <si>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</si>
  <si>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</si>
  <si>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</si>
  <si>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</si>
  <si>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</si>
  <si>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</si>
  <si>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</si>
  <si>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</si>
  <si>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</si>
  <si>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</si>
  <si>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</si>
  <si>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</si>
  <si>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</si>
  <si>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</si>
  <si>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</si>
  <si>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</si>
  <si>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</si>
  <si>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</si>
  <si>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</si>
  <si>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</si>
  <si>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</si>
  <si>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</si>
  <si>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</si>
  <si>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</si>
  <si>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</si>
  <si>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</si>
  <si>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</si>
  <si>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</si>
  <si>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</si>
  <si>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</si>
  <si>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</si>
  <si>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</si>
  <si>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</si>
  <si>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</si>
  <si>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</si>
  <si>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</si>
  <si>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</si>
  <si>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</si>
  <si>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</si>
  <si>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</si>
  <si>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</si>
  <si>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</si>
  <si>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</si>
  <si>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</si>
  <si>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</si>
  <si>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</si>
  <si>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</si>
  <si>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</si>
  <si>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</si>
  <si>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</si>
  <si>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</si>
  <si>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</si>
  <si>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</si>
  <si>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</si>
  <si>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</si>
  <si>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</si>
  <si>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</si>
  <si>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</si>
  <si>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</si>
  <si>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</si>
  <si>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</si>
  <si>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</si>
  <si>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</si>
  <si>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</si>
  <si>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</si>
  <si>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</si>
  <si>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</si>
  <si>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</si>
  <si>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</si>
  <si>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</si>
  <si>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</si>
  <si>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</si>
  <si>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</si>
  <si>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</si>
  <si>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</si>
  <si>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</si>
  <si>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</si>
  <si>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</si>
  <si>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</si>
  <si>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</si>
  <si>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</si>
  <si>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</si>
  <si>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</si>
  <si>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</si>
  <si>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</si>
  <si>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</si>
  <si>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</si>
  <si>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</si>
  <si>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</si>
  <si>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</si>
  <si>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</si>
  <si>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</si>
  <si>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</si>
  <si>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</si>
  <si>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</si>
  <si>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</si>
  <si>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</si>
  <si>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</si>
  <si>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</si>
  <si>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</si>
  <si>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</si>
  <si>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</si>
  <si>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</si>
  <si>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</si>
  <si>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</si>
  <si>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</si>
  <si>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</si>
  <si>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</si>
  <si>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</si>
  <si>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</si>
  <si>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</si>
  <si>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</si>
  <si>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</si>
  <si>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</si>
  <si>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</si>
  <si>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</si>
  <si>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</si>
  <si>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</si>
  <si>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</si>
  <si>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</si>
  <si>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</si>
  <si>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</si>
  <si>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</si>
  <si>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</si>
  <si>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</si>
  <si>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</si>
  <si>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</si>
  <si>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</si>
  <si>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</si>
  <si>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</si>
  <si>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</si>
  <si>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</si>
  <si>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</si>
  <si>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</si>
  <si>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</si>
  <si>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</si>
  <si>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</si>
  <si>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</si>
  <si>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</si>
  <si>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</si>
  <si>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</si>
  <si>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</si>
  <si>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</si>
  <si>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</si>
  <si>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</si>
  <si>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</si>
  <si>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</si>
  <si>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</si>
  <si>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</si>
  <si>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</si>
  <si>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</si>
  <si>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</si>
  <si>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</si>
  <si>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</si>
  <si>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</si>
  <si>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</si>
  <si>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</si>
  <si>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</si>
  <si>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</si>
  <si>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</si>
  <si>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</si>
  <si>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</si>
  <si>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</si>
  <si>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</si>
  <si>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</si>
  <si>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</si>
  <si>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</si>
  <si>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</si>
  <si>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</si>
  <si>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</si>
  <si>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</si>
  <si>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</si>
  <si>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</si>
  <si>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</si>
  <si>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</si>
  <si>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</si>
  <si>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</si>
  <si>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</si>
  <si>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</si>
  <si>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</si>
  <si>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</si>
  <si>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</si>
  <si>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</si>
  <si>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</si>
  <si>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</si>
  <si>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</si>
  <si>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</si>
  <si>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</si>
  <si>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</si>
  <si>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</si>
  <si>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</si>
  <si>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</si>
  <si>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</si>
  <si>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</si>
  <si>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</si>
  <si>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</si>
  <si>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</si>
  <si>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</si>
  <si>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</si>
  <si>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</si>
  <si>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</si>
  <si>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</si>
  <si>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</si>
  <si>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</si>
  <si>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</si>
  <si>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</si>
  <si>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</si>
  <si>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</si>
  <si>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</si>
  <si>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</si>
  <si>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</si>
  <si>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</si>
  <si>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</si>
  <si>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</si>
  <si>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</si>
  <si>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</si>
  <si>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</si>
  <si>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</si>
  <si>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</si>
  <si>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</si>
  <si>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</si>
  <si>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</si>
  <si>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</si>
  <si>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</si>
  <si>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</si>
  <si>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</si>
  <si>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</si>
  <si>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</si>
  <si>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</si>
  <si>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</si>
  <si>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</si>
  <si>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</si>
  <si>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</si>
  <si>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</si>
  <si>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</si>
  <si>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</si>
  <si>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</si>
  <si>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</si>
  <si>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</si>
  <si>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</si>
  <si>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</si>
  <si>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</si>
  <si>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</si>
  <si>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</si>
  <si>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</si>
  <si>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</si>
  <si>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</si>
  <si>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</si>
  <si>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</si>
  <si>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</si>
  <si>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</si>
  <si>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</si>
  <si>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</si>
  <si>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</si>
  <si>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</si>
  <si>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</si>
  <si>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</si>
  <si>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</si>
  <si>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</si>
  <si>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</si>
  <si>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</si>
  <si>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</si>
  <si>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</si>
  <si>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</si>
  <si>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</si>
  <si>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</si>
  <si>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</si>
  <si>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</si>
  <si>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</si>
  <si>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</si>
  <si>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</si>
  <si>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</si>
  <si>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</si>
  <si>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</si>
  <si>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</si>
  <si>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</si>
  <si>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</si>
  <si>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</si>
  <si>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</si>
  <si>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</si>
  <si>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</si>
  <si>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</si>
  <si>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</si>
  <si>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</si>
  <si>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</si>
  <si>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</si>
  <si>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</si>
  <si>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</si>
  <si>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</si>
  <si>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</si>
  <si>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</si>
  <si>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</si>
  <si>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</si>
  <si>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</si>
  <si>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</si>
  <si>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</si>
  <si>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</si>
  <si>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</si>
  <si>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</si>
  <si>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</si>
  <si>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</si>
  <si>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</si>
  <si>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</si>
  <si>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</si>
  <si>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</si>
  <si>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</si>
  <si>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</si>
  <si>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</si>
  <si>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</si>
  <si>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</si>
  <si>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</si>
  <si>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</si>
  <si>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</si>
  <si>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</si>
  <si>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</si>
  <si>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</si>
  <si>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</si>
  <si>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</si>
  <si>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</si>
  <si>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</si>
  <si>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</si>
  <si>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</si>
  <si>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</si>
  <si>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</si>
  <si>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</si>
  <si>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</si>
  <si>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</si>
  <si>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</si>
  <si>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</si>
  <si>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</si>
  <si>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</si>
  <si>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</si>
  <si>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</si>
  <si>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</si>
  <si>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</si>
  <si>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</si>
  <si>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</si>
  <si>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</si>
  <si>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</si>
  <si>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</si>
  <si>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</si>
  <si>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</si>
  <si>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</si>
  <si>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</si>
  <si>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</si>
  <si>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</si>
  <si>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</si>
  <si>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</si>
  <si>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</si>
  <si>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</si>
  <si>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</si>
  <si>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</si>
  <si>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</si>
  <si>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</si>
  <si>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</si>
  <si>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</si>
  <si>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</si>
  <si>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</si>
  <si>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</si>
  <si>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</si>
  <si>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</si>
  <si>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</si>
  <si>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</si>
  <si>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</si>
  <si>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</si>
  <si>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</si>
  <si>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</si>
  <si>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</si>
  <si>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</si>
  <si>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</si>
  <si>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</si>
  <si>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</si>
  <si>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</si>
  <si>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</si>
  <si>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</si>
  <si>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</si>
  <si>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</si>
  <si>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</si>
  <si>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</si>
  <si>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</si>
  <si>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</si>
  <si>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</si>
  <si>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</si>
  <si>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</si>
  <si>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</si>
  <si>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</si>
  <si>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</si>
  <si>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</si>
  <si>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</si>
  <si>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</si>
  <si>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</si>
  <si>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</si>
  <si>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</si>
  <si>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</si>
  <si>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</si>
  <si>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</si>
  <si>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</si>
  <si>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</si>
  <si>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</si>
  <si>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</si>
  <si>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</si>
  <si>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</si>
  <si>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</si>
  <si>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</si>
  <si>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</si>
  <si>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</si>
  <si>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</si>
  <si>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</si>
  <si>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</si>
  <si>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</si>
  <si>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</si>
  <si>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</si>
  <si>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</si>
  <si>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</si>
  <si>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</si>
  <si>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</si>
  <si>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</si>
  <si>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</si>
  <si>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</si>
  <si>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</si>
  <si>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</si>
  <si>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</si>
  <si>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</si>
  <si>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</si>
  <si>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</si>
  <si>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</si>
  <si>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</si>
  <si>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</si>
  <si>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</si>
  <si>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</si>
  <si>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</si>
  <si>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</si>
  <si>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</si>
  <si>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</si>
  <si>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</si>
  <si>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</si>
  <si>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</si>
  <si>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</si>
  <si>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</si>
  <si>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</si>
  <si>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</si>
  <si>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</si>
  <si>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</si>
  <si>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</si>
  <si>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</si>
  <si>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</si>
  <si>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</si>
  <si>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</si>
  <si>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</si>
  <si>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</si>
  <si>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</si>
  <si>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</si>
  <si>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</si>
  <si>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</si>
  <si>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</si>
  <si>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</si>
  <si>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</si>
  <si>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</si>
  <si>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</si>
  <si>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</si>
  <si>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</si>
  <si>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</si>
  <si>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</si>
  <si>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</si>
  <si>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</si>
  <si>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</si>
  <si>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</si>
  <si>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</si>
  <si>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</si>
  <si>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</si>
  <si>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</si>
  <si>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</si>
  <si>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</si>
  <si>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</si>
  <si>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</si>
  <si>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</si>
  <si>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</si>
  <si>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</si>
  <si>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</si>
  <si>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</si>
  <si>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</si>
  <si>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</si>
  <si>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</si>
  <si>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</si>
  <si>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</si>
  <si>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</si>
  <si>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</si>
  <si>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</si>
  <si>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</si>
  <si>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</si>
  <si>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</si>
  <si>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</si>
  <si>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</si>
  <si>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</si>
  <si>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</si>
  <si>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</si>
  <si>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</si>
  <si>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</si>
  <si>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</si>
  <si>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</si>
  <si>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</si>
  <si>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</si>
  <si>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</si>
  <si>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</si>
  <si>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</si>
  <si>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</si>
  <si>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</si>
  <si>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</si>
  <si>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</si>
  <si>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</si>
  <si>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</si>
  <si>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</si>
  <si>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</si>
  <si>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</si>
  <si>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</si>
  <si>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</si>
  <si>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</si>
  <si>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</si>
  <si>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</si>
  <si>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</si>
  <si>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</si>
  <si>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</si>
  <si>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</si>
  <si>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</si>
  <si>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</si>
  <si>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</si>
  <si>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</si>
  <si>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</si>
  <si>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</si>
  <si>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</si>
  <si>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</si>
  <si>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</si>
  <si>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</si>
  <si>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</si>
  <si>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</si>
  <si>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</si>
  <si>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</si>
  <si>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</si>
  <si>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</si>
  <si>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</si>
  <si>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</si>
  <si>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</si>
  <si>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</si>
  <si>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</si>
  <si>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</si>
  <si>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</si>
  <si>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</si>
  <si>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</si>
  <si>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</si>
  <si>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</si>
  <si>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</si>
  <si>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</si>
  <si>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</si>
  <si>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</si>
  <si>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</si>
  <si>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</si>
  <si>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</si>
  <si>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</si>
  <si>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</si>
  <si>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</si>
  <si>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</si>
  <si>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</si>
  <si>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</si>
  <si>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</si>
  <si>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</si>
  <si>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</si>
  <si>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</si>
  <si>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</si>
  <si>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</si>
  <si>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</si>
  <si>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</si>
  <si>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</si>
  <si>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</si>
  <si>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</si>
  <si>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</si>
  <si>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</si>
  <si>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</si>
  <si>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</si>
  <si>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</si>
  <si>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</si>
  <si>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</si>
  <si>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</si>
  <si>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</si>
  <si>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</si>
  <si>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</si>
  <si>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</si>
  <si>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</si>
  <si>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</si>
  <si>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</si>
  <si>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</si>
  <si>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</si>
  <si>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</si>
  <si>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</si>
  <si>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</si>
  <si>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</si>
  <si>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</si>
  <si>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</si>
  <si>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</si>
  <si>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</si>
  <si>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</si>
  <si>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</si>
  <si>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</si>
  <si>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</si>
  <si>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</si>
  <si>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</si>
  <si>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</si>
  <si>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</si>
  <si>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</si>
  <si>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</si>
  <si>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</si>
  <si>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</si>
  <si>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</si>
  <si>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</si>
  <si>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</si>
  <si>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</si>
  <si>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</si>
  <si>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</si>
  <si>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</si>
  <si>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</si>
  <si>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</si>
  <si>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</si>
  <si>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</si>
  <si>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</si>
  <si>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</si>
  <si>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</si>
  <si>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</si>
  <si>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</si>
  <si>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</si>
  <si>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</si>
  <si>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</si>
  <si>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</si>
  <si>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</si>
  <si>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</si>
  <si>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</si>
  <si>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</si>
  <si>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</si>
  <si>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</si>
  <si>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</si>
  <si>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</si>
  <si>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</si>
  <si>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</si>
  <si>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</si>
  <si>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</si>
  <si>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</si>
  <si>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</si>
  <si>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</si>
  <si>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</si>
  <si>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</si>
  <si>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</si>
  <si>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</si>
  <si>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</si>
  <si>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</si>
  <si>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</si>
  <si>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</si>
  <si>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</si>
  <si>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</si>
  <si>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</si>
  <si>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</si>
  <si>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</si>
  <si>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</si>
  <si>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</si>
  <si>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</si>
  <si>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</si>
  <si>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</si>
  <si>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</si>
  <si>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</si>
  <si>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</si>
  <si>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</si>
  <si>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</si>
  <si>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</si>
  <si>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</si>
  <si>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</si>
  <si>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</si>
  <si>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</si>
  <si>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</si>
  <si>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</si>
  <si>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</si>
  <si>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</si>
  <si>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</si>
  <si>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</si>
  <si>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</si>
  <si>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</si>
  <si>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</si>
  <si>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</si>
  <si>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</si>
  <si>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</si>
  <si>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</si>
  <si>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</si>
  <si>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</si>
  <si>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</si>
  <si>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</si>
  <si>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</si>
  <si>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</si>
  <si>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</si>
  <si>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</si>
  <si>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</si>
  <si>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</si>
  <si>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</si>
  <si>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</si>
  <si>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</si>
  <si>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</si>
  <si>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</si>
  <si>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</si>
  <si>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</si>
  <si>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</si>
  <si>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</si>
  <si>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</si>
  <si>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</si>
  <si>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</si>
  <si>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</si>
  <si>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</si>
  <si>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</si>
  <si>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</si>
  <si>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</si>
  <si>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</si>
  <si>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</si>
  <si>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</si>
  <si>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</si>
  <si>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</si>
  <si>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</si>
  <si>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</si>
  <si>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</si>
  <si>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</si>
  <si>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</si>
  <si>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</si>
  <si>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</si>
  <si>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</si>
  <si>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</si>
  <si>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</si>
  <si>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</si>
  <si>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</si>
  <si>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</si>
  <si>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</si>
  <si>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</si>
  <si>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</si>
  <si>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</si>
  <si>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</si>
  <si>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</si>
  <si>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</si>
  <si>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</si>
  <si>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</si>
  <si>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</si>
  <si>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</si>
  <si>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</si>
  <si>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</si>
  <si>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</si>
  <si>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</si>
  <si>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</si>
  <si>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</si>
  <si>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</si>
  <si>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</si>
  <si>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</si>
  <si>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</si>
  <si>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</si>
  <si>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</si>
  <si>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</si>
  <si>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</si>
  <si>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</si>
  <si>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</si>
  <si>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</si>
  <si>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</si>
  <si>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</si>
  <si>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</si>
  <si>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</si>
  <si>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</si>
  <si>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</si>
  <si>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</si>
  <si>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</si>
  <si>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</si>
  <si>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</si>
  <si>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</si>
  <si>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</si>
  <si>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</si>
  <si>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</si>
  <si>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</si>
  <si>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</si>
  <si>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</si>
  <si>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</si>
  <si>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</si>
  <si>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</si>
  <si>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</si>
  <si>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</si>
  <si>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</si>
  <si>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</si>
  <si>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</si>
  <si>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</si>
  <si>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</si>
  <si>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</si>
  <si>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</si>
  <si>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</si>
  <si>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</si>
  <si>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</si>
  <si>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</si>
  <si>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</si>
  <si>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</si>
  <si>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</si>
  <si>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</si>
  <si>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</si>
  <si>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</si>
  <si>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</si>
  <si>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</si>
  <si>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</si>
  <si>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</si>
  <si>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</si>
  <si>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</si>
  <si>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</si>
  <si>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</si>
  <si>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</si>
  <si>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</si>
  <si>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</si>
  <si>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</si>
  <si>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</si>
  <si>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</si>
  <si>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</si>
  <si>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</si>
  <si>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</si>
  <si>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</si>
  <si>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</si>
  <si>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</si>
  <si>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</si>
  <si>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</si>
  <si>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</si>
  <si>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</si>
  <si>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</si>
  <si>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</si>
  <si>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</si>
  <si>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</si>
  <si>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</si>
  <si>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</si>
  <si>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</si>
  <si>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</si>
  <si>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</si>
  <si>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</si>
  <si>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</si>
  <si>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</si>
  <si>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</si>
  <si>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</si>
  <si>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</si>
  <si>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</si>
  <si>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</si>
  <si>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</si>
  <si>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</si>
  <si>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</si>
  <si>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</si>
  <si>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</si>
  <si>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</si>
  <si>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</si>
  <si>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</si>
  <si>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</si>
  <si>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</si>
  <si>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</si>
  <si>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</si>
  <si>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</si>
  <si>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</si>
  <si>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</si>
  <si>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</si>
  <si>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</si>
  <si>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</si>
  <si>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</si>
  <si>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</si>
  <si>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</si>
  <si>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</si>
  <si>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</si>
  <si>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</si>
  <si>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</si>
  <si>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</si>
  <si>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</si>
  <si>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</si>
  <si>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</si>
  <si>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</si>
  <si>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</si>
  <si>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</si>
  <si>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</si>
  <si>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</si>
  <si>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</si>
  <si>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</si>
  <si>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</si>
  <si>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</si>
  <si>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</si>
  <si>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</si>
  <si>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</si>
  <si>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</si>
  <si>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</si>
  <si>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</si>
  <si>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</si>
  <si>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</si>
  <si>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</si>
  <si>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</si>
  <si>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</si>
  <si>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</si>
  <si>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</si>
  <si>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</si>
  <si>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</si>
  <si>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</si>
  <si>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</si>
  <si>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</si>
  <si>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</si>
  <si>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</si>
  <si>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</si>
  <si>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</si>
  <si>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</si>
  <si>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</si>
  <si>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</si>
  <si>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</si>
  <si>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</si>
  <si>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</si>
  <si>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</si>
  <si>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</si>
  <si>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</si>
  <si>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</si>
  <si>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</si>
  <si>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</si>
  <si>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</si>
  <si>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</si>
  <si>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</si>
  <si>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</si>
  <si>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</si>
  <si>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</si>
  <si>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</si>
  <si>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</si>
  <si>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</si>
  <si>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</si>
  <si>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</si>
  <si>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</si>
  <si>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</si>
  <si>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</si>
  <si>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</si>
  <si>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</si>
  <si>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</si>
  <si>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</si>
  <si>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</si>
  <si>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</si>
  <si>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</si>
  <si>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</si>
  <si>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</si>
  <si>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</si>
  <si>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</si>
  <si>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</si>
  <si>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</si>
  <si>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</si>
  <si>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</si>
  <si>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</si>
  <si>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</si>
  <si>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</si>
  <si>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</si>
  <si>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</si>
  <si>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</si>
  <si>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</si>
  <si>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</si>
  <si>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</si>
  <si>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</si>
  <si>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</si>
  <si>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</si>
  <si>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</si>
  <si>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</si>
  <si>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</si>
  <si>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</si>
  <si>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</si>
  <si>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</si>
  <si>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</si>
  <si>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</si>
  <si>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</si>
  <si>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</si>
  <si>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</si>
  <si>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</si>
  <si>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</si>
  <si>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</si>
  <si>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</si>
  <si>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</si>
  <si>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</si>
  <si>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</si>
  <si>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</si>
  <si>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</si>
  <si>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</si>
  <si>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</si>
  <si>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</si>
  <si>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</si>
  <si>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</si>
  <si>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</si>
  <si>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</si>
  <si>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</si>
  <si>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</si>
  <si>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</si>
  <si>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</si>
  <si>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</si>
  <si>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</si>
  <si>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</si>
  <si>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</si>
  <si>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</si>
  <si>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</si>
  <si>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</si>
  <si>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</si>
  <si>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</si>
  <si>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</si>
  <si>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</si>
  <si>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</si>
  <si>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</si>
  <si>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</si>
  <si>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</si>
  <si>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</si>
  <si>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</si>
  <si>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</si>
  <si>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</si>
  <si>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</si>
  <si>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</si>
  <si>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</si>
  <si>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</si>
  <si>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</si>
  <si>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</si>
  <si>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</si>
  <si>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</si>
  <si>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</si>
  <si>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</si>
  <si>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</si>
  <si>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</si>
  <si>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</si>
  <si>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</si>
  <si>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</si>
  <si>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</si>
  <si>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</si>
  <si>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</si>
  <si>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</si>
  <si>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</si>
  <si>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</si>
  <si>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</si>
  <si>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</si>
  <si>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</si>
  <si>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</si>
  <si>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</si>
  <si>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</si>
  <si>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</si>
  <si>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</si>
  <si>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</si>
  <si>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</si>
  <si>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</si>
  <si>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</si>
  <si>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</si>
  <si>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</si>
  <si>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</si>
  <si>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</si>
  <si>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</si>
  <si>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</si>
  <si>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</si>
  <si>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</si>
  <si>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</si>
  <si>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</si>
  <si>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</si>
  <si>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</si>
  <si>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</si>
  <si>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</si>
  <si>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</si>
  <si>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</si>
  <si>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</si>
  <si>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</si>
  <si>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</si>
  <si>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</si>
  <si>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</si>
  <si>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</si>
  <si>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</si>
  <si>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</si>
  <si>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</si>
  <si>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</si>
  <si>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</si>
  <si>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</si>
  <si>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</si>
  <si>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</si>
  <si>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</si>
  <si>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</si>
  <si>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</si>
  <si>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</si>
  <si>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</si>
  <si>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</si>
  <si>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</si>
  <si>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</si>
  <si>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</si>
  <si>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</si>
  <si>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</si>
  <si>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</si>
  <si>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</si>
  <si>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</si>
  <si>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</si>
  <si>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</si>
  <si>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</si>
  <si>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</si>
  <si>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</si>
  <si>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</si>
  <si>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</si>
  <si>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</si>
  <si>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</si>
  <si>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</si>
  <si>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</si>
  <si>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</si>
  <si>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</si>
  <si>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</si>
  <si>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</si>
  <si>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</si>
  <si>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</si>
  <si>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</si>
  <si>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</si>
  <si>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</si>
  <si>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</si>
  <si>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</si>
  <si>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</si>
  <si>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</si>
  <si>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</si>
  <si>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</si>
  <si>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</si>
  <si>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</si>
  <si>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</si>
  <si>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</si>
  <si>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</si>
  <si>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</si>
  <si>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</si>
  <si>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</si>
  <si>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</si>
  <si>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</si>
  <si>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</si>
  <si>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</si>
  <si>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</si>
  <si>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</si>
  <si>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</si>
  <si>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</si>
  <si>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</si>
  <si>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</si>
  <si>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</si>
  <si>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</si>
  <si>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</si>
  <si>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</si>
  <si>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</si>
  <si>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</si>
  <si>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</si>
  <si>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</si>
  <si>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</si>
  <si>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</si>
  <si>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</si>
  <si>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</si>
  <si>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</si>
  <si>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</si>
  <si>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</si>
  <si>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</si>
  <si>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</si>
  <si>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</si>
  <si>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</si>
  <si>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</si>
  <si>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</si>
  <si>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</si>
  <si>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</si>
  <si>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</si>
  <si>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</si>
  <si>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</si>
  <si>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</si>
  <si>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</si>
  <si>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</si>
  <si>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</si>
  <si>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</si>
  <si>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</si>
  <si>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</si>
  <si>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</si>
  <si>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</si>
  <si>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</si>
  <si>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</si>
  <si>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</si>
  <si>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</si>
  <si>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</si>
  <si>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</si>
  <si>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</si>
  <si>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</si>
  <si>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</si>
  <si>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</si>
  <si>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</si>
  <si>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</si>
  <si>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</si>
  <si>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</si>
  <si>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</si>
  <si>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</si>
  <si>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</si>
  <si>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</si>
  <si>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</si>
  <si>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</si>
  <si>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</si>
  <si>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</si>
  <si>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</si>
  <si>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</si>
  <si>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</si>
  <si>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</si>
  <si>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</si>
  <si>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</si>
  <si>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</si>
  <si>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</si>
  <si>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</si>
  <si>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</si>
  <si>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</si>
  <si>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</si>
  <si>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</si>
  <si>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</si>
  <si>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</si>
  <si>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</si>
  <si>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</si>
  <si>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</si>
  <si>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</si>
  <si>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</si>
  <si>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</si>
  <si>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</si>
  <si>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</si>
  <si>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</si>
  <si>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</si>
  <si>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</si>
  <si>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</si>
  <si>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</si>
  <si>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</si>
  <si>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</si>
  <si>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</si>
  <si>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</si>
  <si>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</si>
  <si>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</si>
  <si>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</si>
  <si>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</si>
  <si>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</si>
  <si>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</si>
  <si>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</si>
  <si>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</si>
  <si>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</si>
  <si>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</si>
  <si>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</si>
  <si>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</si>
  <si>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</si>
  <si>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</si>
  <si>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</si>
  <si>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</si>
  <si>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</si>
  <si>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</si>
  <si>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</si>
  <si>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</si>
  <si>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</si>
  <si>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</si>
  <si>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</si>
  <si>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</si>
  <si>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</si>
  <si>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</si>
  <si>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</si>
  <si>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</si>
  <si>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</si>
  <si>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</si>
  <si>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</si>
  <si>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</si>
  <si>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</si>
  <si>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</si>
  <si>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</si>
  <si>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</si>
  <si>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</si>
  <si>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</si>
  <si>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</si>
  <si>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</si>
  <si>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</si>
  <si>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</si>
  <si>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</si>
  <si>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</si>
  <si>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</si>
  <si>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</si>
  <si>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</si>
  <si>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</si>
  <si>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</si>
  <si>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</si>
  <si>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</si>
  <si>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</si>
  <si>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</si>
  <si>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</si>
  <si>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</si>
  <si>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</si>
  <si>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</si>
  <si>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</si>
  <si>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</si>
  <si>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</si>
  <si>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</si>
  <si>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</si>
  <si>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</si>
  <si>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</si>
  <si>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</si>
  <si>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</si>
  <si>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</si>
  <si>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</si>
  <si>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</si>
  <si>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</si>
  <si>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</si>
  <si>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</si>
  <si>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</si>
  <si>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</si>
  <si>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</si>
  <si>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</si>
  <si>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</si>
  <si>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</si>
  <si>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</si>
  <si>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</si>
  <si>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</si>
  <si>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</si>
  <si>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</si>
  <si>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</si>
  <si>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</si>
  <si>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</si>
  <si>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</si>
  <si>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</si>
  <si>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</si>
  <si>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</si>
  <si>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</si>
  <si>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</si>
  <si>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</si>
  <si>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</si>
  <si>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</si>
  <si>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</si>
  <si>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</si>
  <si>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</si>
  <si>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</si>
  <si>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</si>
  <si>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</si>
  <si>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</si>
  <si>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</si>
  <si>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</si>
  <si>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</si>
  <si>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</si>
  <si>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</si>
  <si>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</si>
  <si>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</si>
  <si>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</si>
  <si>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</si>
  <si>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</si>
  <si>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</si>
  <si>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</si>
  <si>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</si>
  <si>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</si>
  <si>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</si>
  <si>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</si>
  <si>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</si>
  <si>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</si>
  <si>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</si>
  <si>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</si>
  <si>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</si>
  <si>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</si>
  <si>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</si>
  <si>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</si>
  <si>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</si>
  <si>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</si>
  <si>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</si>
  <si>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</si>
  <si>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</si>
  <si>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</si>
  <si>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</si>
  <si>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</si>
  <si>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</si>
  <si>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</si>
  <si>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</si>
  <si>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</si>
  <si>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</si>
  <si>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</si>
  <si>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</si>
  <si>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</si>
  <si>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</si>
  <si>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</si>
  <si>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</si>
  <si>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</si>
  <si>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</si>
  <si>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</si>
  <si>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</si>
  <si>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</si>
  <si>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</si>
  <si>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</si>
  <si>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</si>
  <si>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</si>
  <si>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</si>
  <si>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</si>
  <si>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</si>
  <si>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</si>
  <si>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</si>
  <si>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</si>
  <si>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</si>
  <si>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</si>
  <si>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</si>
  <si>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</si>
  <si>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</si>
  <si>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</si>
  <si>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</si>
  <si>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</si>
  <si>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</si>
  <si>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</si>
  <si>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</si>
  <si>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</si>
  <si>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</si>
  <si>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</si>
  <si>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</si>
  <si>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</si>
  <si>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</si>
  <si>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</si>
  <si>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</si>
  <si>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</si>
  <si>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</si>
  <si>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</si>
  <si>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</si>
  <si>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</si>
  <si>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</si>
  <si>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</si>
  <si>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</si>
  <si>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</si>
  <si>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</si>
  <si>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</si>
  <si>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</si>
  <si>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</si>
  <si>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</si>
  <si>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</si>
  <si>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</si>
  <si>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</si>
  <si>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</si>
  <si>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</si>
  <si>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</si>
  <si>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</si>
  <si>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</si>
  <si>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</si>
  <si>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</si>
  <si>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</si>
  <si>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</si>
  <si>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</si>
  <si>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</si>
  <si>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</si>
  <si>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</si>
  <si>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</si>
  <si>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</si>
  <si>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</si>
  <si>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</si>
  <si>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</si>
  <si>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</si>
  <si>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</si>
  <si>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</si>
  <si>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</si>
  <si>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</si>
  <si>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</si>
  <si>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</si>
  <si>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</si>
  <si>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</si>
  <si>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</si>
  <si>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</si>
  <si>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</si>
  <si>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</si>
  <si>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</si>
  <si>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</si>
  <si>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</si>
  <si>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</si>
  <si>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</si>
  <si>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</si>
  <si>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</si>
  <si>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</si>
  <si>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</si>
  <si>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</si>
  <si>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</si>
  <si>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</si>
  <si>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</si>
  <si>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</si>
  <si>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</si>
  <si>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</si>
  <si>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</si>
  <si>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</si>
  <si>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</si>
  <si>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</si>
  <si>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</si>
  <si>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</si>
  <si>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</si>
  <si>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</si>
  <si>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</si>
  <si>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</si>
  <si>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</si>
  <si>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</si>
  <si>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</si>
  <si>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</si>
  <si>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</si>
  <si>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</si>
  <si>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</si>
  <si>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</si>
  <si>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</si>
  <si>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</si>
  <si>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</si>
  <si>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</si>
  <si>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</si>
  <si>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</si>
  <si>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</si>
  <si>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</si>
  <si>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</si>
  <si>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</si>
  <si>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</si>
  <si>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</si>
  <si>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</si>
  <si>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</si>
  <si>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</si>
  <si>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</si>
  <si>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</si>
  <si>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</si>
  <si>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</si>
  <si>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</si>
  <si>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</si>
  <si>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</si>
  <si>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</si>
  <si>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</si>
  <si>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</si>
  <si>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</si>
  <si>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</si>
  <si>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</si>
  <si>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</si>
  <si>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</si>
  <si>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</si>
  <si>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</si>
  <si>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</si>
  <si>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</si>
  <si>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</si>
  <si>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</si>
  <si>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</si>
  <si>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</si>
  <si>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</si>
  <si>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</si>
  <si>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</si>
  <si>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</si>
  <si>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</si>
  <si>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</si>
  <si>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</si>
  <si>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</si>
  <si>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</si>
  <si>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</si>
  <si>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</si>
  <si>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</si>
  <si>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</si>
  <si>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</si>
  <si>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</si>
  <si>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</si>
  <si>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</si>
  <si>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</si>
  <si>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</si>
  <si>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</si>
  <si>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</si>
  <si>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</si>
  <si>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</si>
  <si>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</si>
  <si>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</si>
  <si>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</si>
  <si>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</si>
  <si>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</si>
  <si>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</si>
  <si>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</si>
  <si>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</si>
  <si>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</si>
  <si>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</si>
  <si>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</si>
  <si>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</si>
  <si>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</si>
  <si>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</si>
  <si>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</si>
  <si>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</si>
  <si>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</si>
  <si>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</si>
  <si>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</si>
  <si>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</si>
  <si>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</si>
  <si>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</si>
  <si>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</si>
  <si>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</si>
  <si>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</si>
  <si>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</si>
  <si>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</si>
  <si>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</si>
  <si>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</si>
  <si>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</si>
  <si>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</si>
  <si>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</si>
  <si>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</si>
  <si>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</si>
  <si>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</si>
  <si>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</si>
  <si>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</si>
  <si>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</si>
  <si>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</si>
  <si>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</si>
  <si>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</si>
  <si>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</si>
  <si>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</si>
  <si>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</si>
  <si>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</si>
  <si>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</si>
  <si>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</si>
  <si>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</si>
  <si>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</si>
  <si>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</si>
  <si>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</si>
  <si>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</si>
  <si>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</si>
  <si>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</si>
  <si>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</si>
  <si>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</si>
  <si>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</si>
  <si>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</si>
  <si>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</si>
  <si>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</si>
  <si>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</si>
  <si>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</si>
  <si>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</si>
  <si>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</si>
  <si>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</si>
  <si>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</si>
  <si>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</si>
  <si>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</si>
  <si>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</si>
  <si>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</si>
  <si>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</si>
  <si>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</si>
  <si>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</si>
  <si>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</si>
  <si>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</si>
  <si>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</si>
  <si>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</si>
  <si>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</si>
  <si>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</si>
  <si>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</si>
  <si>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</si>
  <si>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</si>
  <si>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</si>
  <si>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</si>
  <si>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</si>
  <si>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</si>
  <si>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</si>
  <si>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</si>
  <si>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</si>
  <si>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</si>
  <si>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</si>
  <si>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</si>
  <si>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</si>
  <si>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</si>
  <si>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</si>
  <si>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</si>
  <si>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</si>
  <si>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</si>
  <si>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</si>
  <si>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</si>
  <si>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</si>
  <si>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</si>
  <si>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</si>
  <si>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</si>
  <si>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</si>
  <si>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</si>
  <si>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</si>
  <si>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</si>
  <si>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</si>
  <si>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</si>
  <si>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</si>
  <si>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</si>
  <si>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</si>
  <si>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</si>
  <si>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</si>
  <si>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</si>
  <si>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</si>
  <si>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</si>
  <si>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</si>
  <si>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</si>
  <si>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</si>
  <si>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</si>
  <si>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</si>
  <si>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</si>
  <si>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</si>
  <si>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</si>
  <si>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</si>
  <si>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</si>
  <si>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</si>
  <si>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</si>
  <si>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</si>
  <si>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</si>
  <si>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</si>
  <si>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</si>
  <si>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</si>
  <si>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</si>
  <si>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</si>
  <si>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</si>
  <si>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</si>
  <si>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</si>
  <si>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</si>
  <si>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</si>
  <si>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</si>
  <si>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</si>
  <si>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</si>
  <si>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</si>
  <si>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</si>
  <si>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</si>
  <si>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</si>
  <si>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</si>
  <si>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</si>
  <si>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</si>
  <si>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</si>
  <si>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</si>
  <si>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</si>
  <si>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</si>
  <si>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</si>
  <si>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</si>
  <si>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</si>
  <si>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</si>
  <si>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</si>
  <si>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</si>
  <si>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</si>
  <si>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</si>
  <si>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</si>
  <si>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</si>
  <si>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</si>
  <si>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</si>
  <si>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</si>
  <si>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</si>
  <si>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</si>
  <si>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</si>
  <si>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</si>
  <si>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</si>
  <si>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</si>
  <si>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</si>
  <si>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</si>
  <si>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</si>
  <si>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</si>
  <si>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</si>
  <si>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</si>
  <si>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</si>
  <si>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</si>
  <si>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</si>
  <si>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</si>
  <si>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</si>
  <si>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</si>
  <si>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</si>
  <si>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</si>
  <si>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</si>
  <si>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</si>
  <si>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</si>
  <si>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</si>
  <si>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</si>
  <si>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</si>
  <si>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</si>
  <si>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</si>
  <si>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</si>
  <si>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</si>
  <si>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</si>
  <si>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</si>
  <si>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</si>
  <si>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</si>
  <si>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</si>
  <si>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</si>
  <si>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</si>
  <si>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</si>
  <si>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</si>
  <si>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</si>
  <si>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</si>
  <si>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</si>
  <si>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</si>
  <si>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</si>
  <si>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</si>
  <si>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</si>
  <si>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</si>
  <si>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</si>
  <si>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</si>
  <si>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</si>
  <si>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</si>
  <si>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</si>
  <si>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</si>
  <si>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</si>
  <si>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</si>
  <si>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</si>
  <si>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</si>
  <si>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</si>
  <si>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</si>
  <si>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</si>
  <si>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</si>
  <si>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</si>
  <si>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</si>
  <si>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</si>
  <si>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</si>
  <si>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</si>
  <si>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</si>
  <si>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</si>
  <si>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</si>
  <si>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</si>
  <si>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</si>
  <si>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</si>
  <si>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</si>
  <si>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</si>
  <si>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</si>
  <si>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</si>
  <si>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</si>
  <si>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</si>
  <si>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</si>
  <si>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</si>
  <si>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</si>
  <si>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</si>
  <si>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</si>
  <si>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</si>
  <si>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</si>
  <si>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</si>
  <si>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</si>
  <si>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</si>
  <si>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</si>
  <si>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</si>
  <si>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</si>
  <si>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</si>
  <si>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</si>
  <si>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</si>
  <si>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</si>
  <si>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</si>
  <si>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</si>
  <si>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</si>
  <si>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</si>
  <si>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</si>
  <si>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</si>
  <si>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</si>
  <si>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</si>
  <si>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</si>
  <si>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</si>
  <si>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</si>
  <si>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</si>
  <si>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</si>
  <si>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</si>
  <si>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</si>
  <si>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</si>
  <si>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</si>
  <si>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</si>
  <si>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</si>
  <si>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</si>
  <si>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</si>
  <si>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</si>
  <si>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</si>
  <si>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</si>
  <si>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</si>
  <si>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</si>
  <si>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</si>
  <si>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</si>
  <si>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</si>
  <si>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</si>
  <si>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</si>
  <si>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</si>
  <si>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</si>
  <si>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</si>
  <si>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</si>
  <si>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</si>
  <si>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</si>
  <si>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</si>
  <si>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</si>
  <si>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</si>
  <si>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</si>
  <si>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</si>
  <si>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</si>
  <si>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</si>
  <si>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</si>
  <si>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</si>
  <si>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</si>
  <si>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</si>
  <si>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</si>
  <si>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</si>
  <si>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</si>
  <si>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</si>
  <si>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</si>
  <si>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</si>
  <si>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</si>
  <si>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</si>
  <si>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</si>
  <si>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</si>
  <si>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</si>
  <si>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</si>
  <si>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</si>
  <si>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</si>
  <si>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</si>
  <si>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</si>
  <si>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</si>
  <si>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</si>
  <si>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</si>
  <si>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</si>
  <si>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</si>
  <si>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</si>
  <si>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</si>
  <si>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</si>
  <si>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</si>
  <si>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</si>
  <si>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</si>
  <si>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</si>
  <si>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</si>
  <si>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</si>
  <si>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</si>
  <si>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</si>
  <si>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</si>
  <si>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</si>
  <si>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</si>
  <si>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</si>
  <si>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</si>
  <si>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</si>
  <si>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</si>
  <si>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</si>
  <si>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</si>
  <si>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</si>
  <si>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</si>
  <si>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</si>
  <si>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</si>
  <si>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</si>
  <si>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</si>
  <si>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</si>
  <si>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</si>
  <si>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</si>
  <si>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</si>
  <si>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</si>
  <si>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</si>
  <si>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</si>
  <si>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</si>
  <si>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</si>
  <si>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</si>
  <si>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</si>
  <si>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</si>
  <si>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</si>
  <si>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</si>
  <si>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</si>
  <si>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</si>
  <si>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</si>
  <si>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</si>
  <si>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</si>
  <si>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</si>
  <si>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</si>
  <si>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</si>
  <si>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</si>
  <si>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</si>
  <si>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</si>
  <si>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</si>
  <si>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</si>
  <si>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</si>
  <si>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</si>
  <si>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</si>
  <si>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</si>
  <si>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</si>
  <si>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</si>
  <si>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</si>
  <si>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</si>
  <si>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</si>
  <si>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</si>
  <si>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</si>
  <si>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</si>
  <si>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</si>
  <si>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</si>
  <si>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</si>
  <si>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</si>
  <si>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</si>
  <si>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</si>
  <si>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</si>
  <si>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</si>
  <si>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</si>
  <si>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</si>
  <si>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</si>
  <si>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</si>
  <si>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</si>
  <si>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</si>
  <si>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</si>
  <si>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</si>
  <si>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</si>
  <si>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</si>
  <si>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</si>
  <si>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</si>
  <si>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</si>
  <si>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</si>
  <si>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</si>
  <si>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</si>
  <si>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</si>
  <si>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</si>
  <si>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</si>
  <si>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</si>
  <si>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</si>
  <si>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</si>
  <si>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</si>
  <si>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</si>
  <si>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</si>
  <si>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</si>
  <si>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</si>
  <si>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</si>
  <si>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</si>
  <si>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</si>
  <si>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</si>
  <si>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</si>
  <si>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</si>
  <si>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</si>
  <si>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</si>
  <si>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</si>
  <si>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</si>
  <si>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</si>
  <si>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</si>
  <si>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</si>
  <si>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</si>
  <si>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</si>
  <si>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</si>
  <si>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</si>
  <si>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</si>
  <si>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</si>
  <si>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</si>
  <si>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</si>
  <si>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</si>
  <si>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</si>
  <si>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</si>
  <si>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</si>
  <si>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</si>
  <si>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</si>
  <si>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</si>
  <si>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</si>
  <si>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</si>
  <si>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</si>
  <si>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</si>
  <si>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</si>
  <si>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</si>
  <si>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</si>
  <si>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</si>
  <si>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</si>
  <si>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</si>
  <si>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</si>
  <si>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</si>
  <si>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</si>
  <si>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</si>
  <si>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</si>
  <si>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</si>
  <si>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</si>
  <si>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</si>
  <si>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</si>
  <si>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</si>
  <si>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</si>
  <si>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</si>
  <si>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</si>
  <si>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</si>
  <si>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</si>
  <si>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</si>
  <si>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</si>
  <si>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</si>
  <si>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</si>
  <si>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</si>
  <si>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</si>
  <si>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</si>
  <si>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</si>
  <si>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</si>
  <si>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</si>
  <si>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</si>
  <si>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</si>
  <si>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</si>
  <si>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</si>
  <si>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</si>
  <si>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</si>
  <si>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</si>
  <si>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</si>
  <si>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</si>
  <si>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</si>
  <si>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</si>
  <si>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</si>
  <si>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</si>
  <si>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</si>
  <si>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</si>
  <si>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</si>
  <si>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</si>
  <si>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</si>
  <si>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</si>
  <si>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</si>
  <si>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</si>
  <si>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</si>
  <si>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</si>
  <si>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</si>
  <si>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</si>
  <si>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</si>
  <si>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</si>
  <si>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</si>
  <si>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</si>
  <si>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</si>
  <si>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</si>
  <si>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</si>
  <si>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</si>
  <si>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</si>
  <si>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</si>
  <si>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</si>
  <si>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</si>
  <si>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</si>
  <si>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</si>
  <si>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</si>
  <si>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</si>
  <si>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</si>
  <si>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</si>
  <si>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</si>
  <si>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</si>
  <si>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</si>
  <si>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</si>
  <si>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</si>
  <si>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</si>
  <si>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</si>
  <si>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</si>
  <si>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</si>
  <si>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</si>
  <si>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</si>
  <si>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</si>
  <si>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</si>
  <si>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</si>
  <si>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</si>
  <si>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</si>
  <si>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</si>
  <si>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</si>
  <si>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</si>
  <si>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</si>
  <si>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</si>
  <si>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</si>
  <si>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</si>
  <si>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</si>
  <si>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</si>
  <si>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</si>
  <si>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</si>
  <si>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</si>
  <si>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</si>
  <si>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</si>
  <si>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</si>
  <si>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</si>
  <si>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</si>
  <si>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</si>
  <si>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</si>
  <si>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</si>
  <si>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</si>
  <si>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</si>
  <si>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</si>
  <si>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</si>
  <si>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</si>
  <si>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</si>
  <si>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</si>
  <si>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</si>
  <si>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</si>
  <si>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</si>
  <si>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</si>
  <si>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</si>
  <si>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</si>
  <si>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</si>
  <si>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</si>
  <si>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</si>
  <si>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</si>
  <si>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</si>
  <si>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</si>
  <si>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</si>
  <si>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</si>
  <si>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</si>
  <si>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</si>
  <si>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</si>
  <si>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</si>
  <si>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</si>
  <si>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</si>
  <si>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</si>
  <si>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</si>
  <si>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</si>
  <si>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</si>
  <si>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</si>
  <si>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</si>
  <si>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</si>
  <si>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</si>
  <si>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</si>
  <si>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</si>
  <si>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</si>
  <si>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</si>
  <si>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</si>
  <si>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</si>
  <si>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</si>
  <si>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</si>
  <si>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</si>
  <si>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</si>
  <si>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</si>
  <si>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</si>
  <si>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</si>
  <si>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</si>
  <si>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</si>
  <si>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</si>
  <si>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</si>
  <si>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</si>
  <si>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</si>
  <si>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</si>
  <si>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</si>
  <si>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</si>
  <si>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</si>
  <si>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</si>
  <si>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</si>
  <si>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</si>
  <si>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</si>
  <si>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</si>
  <si>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</si>
  <si>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</si>
  <si>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</si>
  <si>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</si>
  <si>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</si>
  <si>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</si>
  <si>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</si>
  <si>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</si>
  <si>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</si>
  <si>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</si>
  <si>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</si>
  <si>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</si>
  <si>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</si>
  <si>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</si>
  <si>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</si>
  <si>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</si>
  <si>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</si>
  <si>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</si>
  <si>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</si>
  <si>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</si>
  <si>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</si>
  <si>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</si>
  <si>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</si>
  <si>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</si>
  <si>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</si>
  <si>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</si>
  <si>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</si>
  <si>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</si>
  <si>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</si>
  <si>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</si>
  <si>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</si>
  <si>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</si>
  <si>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</si>
  <si>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</si>
  <si>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</si>
  <si>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</si>
  <si>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</si>
  <si>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</si>
  <si>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</si>
  <si>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</si>
  <si>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</si>
  <si>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</si>
  <si>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</si>
  <si>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</si>
  <si>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</si>
  <si>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</si>
  <si>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</si>
  <si>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</si>
  <si>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</si>
  <si>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</si>
  <si>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</si>
  <si>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</si>
  <si>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</si>
  <si>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</si>
  <si>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</si>
  <si>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</si>
  <si>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</si>
  <si>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</si>
  <si>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</si>
  <si>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</si>
  <si>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</si>
  <si>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</si>
  <si>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</si>
  <si>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</si>
  <si>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</si>
  <si>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</si>
  <si>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</si>
  <si>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</si>
  <si>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</si>
  <si>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</si>
  <si>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</si>
  <si>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</si>
  <si>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</si>
  <si>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</si>
  <si>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</si>
  <si>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</si>
  <si>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</si>
  <si>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</si>
  <si>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</si>
  <si>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</si>
  <si>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</si>
  <si>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</si>
  <si>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</si>
  <si>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</si>
  <si>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</si>
  <si>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</si>
  <si>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</si>
  <si>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</si>
  <si>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</si>
  <si>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</si>
  <si>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</si>
  <si>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</si>
  <si>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</si>
  <si>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</si>
  <si>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</si>
  <si>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</si>
  <si>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</si>
  <si>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</si>
  <si>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</si>
  <si>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</si>
  <si>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</si>
  <si>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</si>
  <si>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</si>
  <si>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</si>
  <si>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</si>
  <si>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</si>
  <si>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</si>
  <si>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</si>
  <si>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</si>
  <si>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</si>
  <si>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</si>
  <si>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</si>
  <si>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</si>
  <si>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</si>
  <si>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</si>
  <si>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</si>
  <si>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</si>
  <si>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</si>
  <si>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</si>
  <si>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</si>
  <si>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</si>
  <si>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</si>
  <si>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</si>
  <si>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</si>
  <si>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</si>
  <si>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</si>
  <si>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</si>
  <si>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</si>
  <si>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</si>
  <si>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</si>
  <si>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</si>
  <si>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</si>
  <si>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</si>
  <si>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</si>
  <si>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</si>
  <si>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</si>
  <si>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</si>
  <si>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</si>
  <si>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</si>
  <si>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</si>
  <si>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</si>
  <si>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</si>
  <si>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</si>
  <si>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</si>
  <si>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</si>
  <si>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</si>
  <si>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</si>
  <si>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</si>
  <si>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</si>
  <si>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</si>
  <si>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</si>
  <si>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</si>
  <si>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</si>
  <si>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</si>
  <si>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</si>
  <si>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</si>
  <si>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</si>
  <si>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</si>
  <si>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</si>
  <si>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</si>
  <si>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</si>
  <si>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</si>
  <si>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</si>
  <si>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</si>
  <si>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</si>
  <si>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</si>
  <si>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</si>
  <si>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</si>
  <si>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</si>
  <si>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</si>
  <si>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</si>
  <si>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</si>
  <si>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</si>
  <si>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</si>
  <si>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</si>
  <si>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</si>
  <si>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</si>
  <si>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</si>
  <si>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</si>
  <si>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</si>
  <si>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</si>
  <si>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</si>
  <si>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</si>
  <si>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</si>
  <si>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</si>
  <si>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</si>
  <si>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</si>
  <si>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</si>
  <si>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</si>
  <si>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</si>
  <si>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</si>
  <si>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</si>
  <si>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</si>
  <si>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</si>
  <si>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</si>
  <si>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</si>
  <si>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</si>
  <si>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</si>
  <si>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</si>
  <si>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</si>
  <si>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</si>
  <si>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</si>
  <si>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</si>
  <si>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</si>
  <si>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</si>
  <si>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</si>
  <si>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</si>
  <si>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</si>
  <si>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</si>
  <si>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</si>
  <si>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</si>
  <si>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</si>
  <si>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</si>
  <si>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</si>
  <si>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</si>
  <si>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</si>
  <si>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</si>
  <si>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</si>
  <si>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</si>
  <si>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</si>
  <si>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</si>
  <si>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</si>
  <si>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</si>
  <si>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</si>
  <si>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</si>
  <si>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</si>
  <si>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</si>
  <si>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</si>
  <si>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</si>
  <si>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</si>
  <si>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</si>
  <si>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</si>
  <si>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</si>
  <si>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</si>
  <si>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</si>
  <si>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</si>
  <si>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</si>
  <si>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</si>
  <si>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</si>
  <si>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</si>
  <si>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</si>
  <si>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</si>
  <si>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</si>
  <si>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</si>
  <si>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</si>
  <si>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</si>
  <si>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</si>
  <si>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</si>
  <si>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</si>
  <si>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</si>
  <si>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</si>
  <si>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</si>
  <si>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</si>
  <si>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</si>
  <si>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</si>
  <si>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</si>
  <si>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</si>
  <si>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</si>
  <si>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</si>
  <si>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</si>
  <si>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</si>
  <si>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</si>
  <si>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</si>
  <si>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</si>
  <si>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</si>
  <si>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</si>
  <si>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</si>
  <si>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</si>
  <si>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</si>
  <si>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</si>
  <si>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</si>
  <si>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</si>
  <si>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</si>
  <si>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</si>
  <si>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</si>
  <si>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</si>
  <si>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</si>
  <si>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</si>
  <si>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</si>
  <si>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</si>
  <si>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</si>
  <si>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</si>
  <si>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</si>
  <si>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</si>
  <si>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</si>
  <si>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</si>
  <si>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</si>
  <si>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</si>
  <si>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</si>
  <si>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</si>
  <si>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</si>
  <si>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</si>
  <si>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</si>
  <si>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</si>
  <si>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</si>
  <si>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</si>
  <si>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</si>
  <si>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</si>
  <si>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</si>
  <si>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</si>
  <si>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</si>
  <si>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</si>
  <si>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</si>
  <si>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</si>
  <si>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</si>
  <si>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</si>
  <si>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</si>
  <si>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</si>
  <si>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</si>
  <si>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</si>
  <si>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</si>
  <si>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</si>
  <si>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</si>
  <si>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</si>
  <si>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</si>
  <si>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</si>
  <si>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</si>
  <si>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</si>
  <si>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</si>
  <si>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</si>
  <si>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</si>
  <si>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</si>
  <si>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</si>
  <si>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</si>
  <si>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</si>
  <si>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</si>
  <si>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</si>
  <si>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</si>
  <si>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</si>
  <si>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</si>
  <si>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</si>
  <si>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</si>
  <si>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</si>
  <si>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</si>
  <si>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</si>
  <si>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</si>
  <si>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</si>
  <si>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</si>
  <si>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</si>
  <si>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</si>
  <si>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</si>
  <si>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</si>
  <si>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</si>
  <si>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</si>
  <si>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</si>
  <si>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</si>
  <si>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</si>
  <si>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</si>
  <si>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</si>
  <si>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</si>
  <si>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</si>
  <si>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</si>
  <si>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</si>
  <si>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</si>
  <si>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</si>
  <si>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</si>
  <si>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</si>
  <si>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</si>
  <si>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</si>
  <si>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</si>
  <si>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</si>
  <si>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</si>
  <si>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</si>
  <si>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</si>
  <si>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</si>
  <si>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</si>
  <si>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</si>
  <si>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</si>
  <si>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</si>
  <si>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</si>
  <si>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</si>
  <si>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</si>
  <si>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</si>
  <si>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</si>
  <si>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</si>
  <si>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</si>
  <si>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</si>
  <si>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</si>
  <si>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</si>
  <si>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</si>
  <si>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</si>
  <si>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</si>
  <si>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</si>
  <si>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</si>
  <si>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</si>
  <si>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</si>
  <si>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</si>
  <si>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</si>
  <si>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</si>
  <si>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</si>
  <si>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</si>
  <si>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</si>
  <si>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</si>
  <si>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</si>
  <si>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</si>
  <si>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</si>
  <si>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</si>
  <si>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</si>
  <si>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</si>
  <si>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</si>
  <si>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</si>
  <si>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</si>
  <si>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</si>
  <si>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</si>
  <si>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</si>
  <si>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</si>
  <si>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</si>
  <si>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</si>
  <si>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</si>
  <si>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</si>
  <si>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</si>
  <si>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</si>
  <si>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</si>
  <si>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</si>
  <si>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</si>
  <si>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</si>
  <si>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</si>
  <si>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</si>
  <si>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</si>
  <si>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</si>
  <si>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</si>
  <si>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</si>
  <si>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</si>
  <si>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</si>
  <si>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</si>
  <si>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</si>
  <si>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</si>
  <si>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</si>
  <si>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</si>
  <si>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</si>
  <si>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</si>
  <si>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</si>
  <si>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</si>
  <si>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</si>
  <si>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</si>
  <si>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</si>
  <si>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</si>
  <si>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</si>
  <si>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</si>
  <si>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</si>
  <si>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</si>
  <si>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</si>
  <si>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</si>
  <si>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</si>
  <si>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</si>
  <si>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</si>
  <si>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</si>
  <si>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</si>
  <si>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</si>
  <si>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</si>
  <si>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</si>
  <si>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</si>
  <si>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</si>
  <si>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</si>
  <si>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</si>
  <si>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</si>
  <si>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</si>
  <si>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</si>
  <si>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</si>
  <si>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</si>
  <si>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</si>
  <si>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</si>
  <si>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</si>
  <si>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</si>
  <si>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</si>
  <si>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</si>
  <si>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</si>
  <si>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</si>
  <si>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</si>
  <si>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</si>
  <si>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</si>
  <si>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</si>
  <si>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</si>
  <si>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</si>
  <si>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</si>
  <si>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</si>
  <si>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</si>
  <si>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</si>
  <si>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</si>
  <si>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</si>
  <si>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</si>
  <si>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</si>
  <si>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</si>
  <si>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</si>
  <si>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</si>
  <si>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</si>
  <si>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</si>
  <si>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</si>
  <si>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</si>
  <si>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</si>
  <si>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</si>
  <si>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</si>
  <si>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</si>
  <si>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</si>
  <si>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</si>
  <si>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</si>
  <si>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</si>
  <si>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</si>
  <si>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</si>
  <si>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</si>
  <si>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</si>
  <si>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</si>
  <si>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</si>
  <si>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</si>
  <si>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</si>
  <si>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</si>
  <si>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</si>
  <si>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</si>
  <si>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</si>
  <si>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</si>
  <si>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</si>
  <si>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</si>
  <si>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</si>
  <si>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</si>
  <si>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</si>
  <si>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</si>
  <si>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</si>
  <si>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</si>
  <si>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</si>
  <si>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</si>
  <si>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</si>
  <si>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</si>
  <si>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</si>
  <si>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</si>
  <si>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</si>
  <si>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</si>
  <si>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</si>
  <si>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</si>
  <si>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</si>
  <si>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</si>
  <si>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</si>
  <si>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</si>
  <si>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</si>
  <si>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</si>
  <si>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</si>
  <si>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</si>
  <si>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</si>
  <si>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</si>
  <si>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</si>
  <si>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</si>
  <si>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</si>
  <si>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</si>
  <si>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</si>
  <si>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</si>
  <si>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</si>
  <si>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</si>
  <si>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</si>
  <si>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</si>
  <si>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</si>
  <si>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</si>
  <si>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</si>
  <si>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</si>
  <si>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</si>
  <si>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</si>
  <si>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</si>
  <si>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</si>
  <si>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</si>
  <si>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</si>
  <si>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</si>
  <si>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</si>
  <si>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</si>
  <si>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</si>
  <si>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</si>
  <si>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</si>
  <si>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</si>
  <si>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</si>
  <si>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</si>
  <si>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</si>
  <si>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</si>
  <si>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</si>
  <si>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</si>
  <si>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</si>
  <si>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</si>
  <si>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</si>
  <si>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</si>
  <si>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</si>
  <si>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</si>
  <si>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</si>
  <si>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</si>
  <si>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</si>
  <si>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</si>
  <si>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</si>
  <si>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</si>
  <si>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</si>
  <si>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</si>
  <si>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</si>
  <si>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</si>
  <si>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</si>
  <si>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</si>
  <si>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</si>
  <si>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</si>
  <si>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</si>
  <si>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</si>
  <si>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</si>
  <si>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</si>
  <si>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</si>
  <si>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</si>
  <si>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</si>
  <si>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</si>
  <si>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</si>
  <si>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</si>
  <si>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</si>
  <si>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</si>
  <si>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</si>
  <si>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</si>
  <si>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</si>
  <si>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</si>
  <si>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</si>
  <si>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</si>
  <si>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</si>
  <si>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</si>
  <si>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</si>
  <si>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</si>
  <si>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</si>
  <si>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</si>
  <si>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</si>
  <si>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</si>
  <si>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</si>
  <si>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</si>
  <si>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</si>
  <si>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</si>
  <si>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</si>
  <si>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</si>
  <si>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</si>
  <si>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</si>
  <si>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</si>
  <si>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</si>
  <si>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</si>
  <si>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</si>
  <si>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</si>
  <si>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</si>
  <si>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</si>
  <si>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</si>
  <si>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</si>
  <si>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</si>
  <si>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</si>
  <si>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</si>
  <si>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</si>
  <si>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</si>
  <si>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</si>
  <si>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</si>
  <si>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</si>
  <si>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</si>
  <si>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</si>
  <si>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</si>
  <si>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</si>
  <si>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</si>
  <si>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</si>
  <si>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</si>
  <si>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</si>
  <si>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</si>
  <si>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</si>
  <si>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</si>
  <si>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</si>
  <si>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</si>
  <si>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</si>
  <si>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</si>
  <si>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</si>
  <si>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</si>
  <si>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</si>
  <si>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</si>
  <si>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</si>
  <si>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</si>
  <si>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</si>
  <si>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</si>
  <si>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</si>
  <si>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</si>
  <si>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</si>
  <si>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</si>
  <si>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</si>
  <si>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</si>
  <si>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</si>
  <si>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</si>
  <si>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</si>
  <si>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</si>
  <si>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</si>
  <si>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</si>
  <si>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</si>
  <si>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</si>
  <si>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</si>
  <si>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</si>
  <si>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</si>
  <si>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</si>
  <si>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</si>
  <si>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</si>
  <si>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</si>
  <si>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</si>
  <si>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</si>
  <si>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</si>
  <si>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</si>
  <si>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</si>
  <si>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</si>
  <si>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</si>
  <si>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</si>
  <si>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</si>
  <si>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</si>
  <si>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</si>
  <si>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</si>
  <si>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</si>
  <si>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</si>
  <si>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</si>
  <si>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</si>
  <si>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</si>
  <si>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</si>
  <si>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</si>
  <si>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</si>
  <si>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</si>
  <si>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</si>
  <si>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</si>
  <si>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</si>
  <si>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</si>
  <si>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</si>
  <si>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</si>
  <si>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</si>
  <si>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</si>
  <si>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</si>
  <si>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</si>
  <si>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</si>
  <si>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</si>
  <si>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</si>
  <si>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</si>
  <si>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</si>
  <si>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</si>
  <si>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</si>
  <si>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</si>
  <si>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</si>
  <si>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</si>
  <si>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</si>
  <si>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</si>
  <si>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</si>
  <si>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</si>
  <si>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</si>
  <si>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</si>
  <si>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</si>
  <si>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</si>
  <si>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</si>
  <si>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</si>
  <si>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</si>
  <si>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</si>
  <si>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</si>
  <si>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</si>
  <si>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</si>
  <si>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</si>
  <si>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</si>
  <si>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</si>
  <si>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</si>
  <si>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</si>
  <si>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</si>
  <si>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</si>
  <si>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</si>
  <si>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</si>
  <si>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</si>
  <si>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</si>
  <si>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</si>
  <si>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</si>
  <si>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</si>
  <si>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</si>
  <si>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</si>
  <si>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</si>
  <si>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</si>
  <si>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</si>
  <si>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</si>
  <si>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</si>
  <si>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</si>
  <si>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</si>
  <si>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</si>
  <si>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</si>
  <si>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</si>
  <si>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</si>
  <si>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</si>
  <si>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</si>
  <si>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</si>
  <si>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</si>
  <si>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</si>
  <si>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</si>
  <si>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</si>
  <si>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</si>
  <si>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</si>
  <si>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</si>
  <si>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</si>
  <si>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</si>
  <si>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</si>
  <si>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</si>
  <si>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</si>
  <si>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</si>
  <si>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</si>
  <si>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</si>
  <si>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</si>
  <si>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</si>
  <si>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</si>
  <si>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</si>
  <si>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</si>
  <si>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</si>
  <si>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</si>
  <si>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</si>
  <si>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</si>
  <si>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</si>
  <si>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</si>
  <si>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</si>
  <si>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</si>
  <si>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</si>
  <si>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</si>
  <si>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</si>
  <si>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</si>
  <si>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</si>
  <si>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</si>
  <si>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</si>
  <si>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</si>
  <si>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</si>
  <si>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</si>
  <si>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</si>
  <si>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</si>
  <si>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</si>
  <si>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</si>
  <si>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</si>
  <si>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</si>
  <si>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</si>
  <si>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</si>
  <si>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</si>
  <si>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</si>
  <si>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</si>
  <si>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</si>
  <si>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</si>
  <si>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</si>
  <si>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</si>
  <si>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</si>
  <si>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</si>
  <si>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</si>
  <si>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</si>
  <si>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</si>
  <si>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</si>
  <si>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</si>
  <si>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</si>
  <si>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</si>
  <si>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</si>
  <si>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</si>
  <si>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</si>
  <si>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</si>
  <si>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</si>
  <si>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</si>
  <si>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</si>
  <si>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</si>
  <si>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</si>
  <si>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</si>
  <si>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</si>
  <si>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</si>
  <si>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</si>
  <si>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</si>
  <si>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</si>
  <si>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</si>
  <si>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</si>
  <si>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</si>
  <si>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</si>
  <si>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</si>
  <si>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</si>
  <si>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</si>
  <si>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</si>
  <si>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</si>
  <si>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</si>
  <si>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</si>
  <si>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</si>
  <si>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</si>
  <si>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</si>
  <si>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</si>
  <si>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</si>
  <si>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</si>
  <si>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</si>
  <si>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</si>
  <si>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</si>
  <si>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</si>
  <si>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</si>
  <si>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</si>
  <si>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</si>
  <si>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</si>
  <si>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</si>
  <si>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</si>
  <si>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</si>
  <si>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</si>
  <si>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</si>
  <si>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</si>
  <si>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</si>
  <si>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</si>
  <si>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</si>
  <si>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</si>
  <si>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</si>
  <si>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</si>
  <si>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</si>
  <si>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</si>
  <si>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</si>
  <si>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</si>
  <si>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</si>
  <si>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</si>
  <si>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</si>
  <si>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</si>
  <si>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</si>
  <si>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</si>
  <si>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</si>
  <si>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</si>
  <si>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</si>
  <si>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</si>
  <si>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</si>
  <si>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</si>
  <si>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</si>
  <si>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</si>
  <si>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</si>
  <si>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</si>
  <si>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</si>
  <si>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</si>
  <si>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</si>
  <si>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</si>
  <si>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</si>
  <si>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</si>
  <si>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</si>
  <si>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</si>
  <si>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</si>
  <si>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</si>
  <si>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</si>
  <si>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</si>
  <si>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</si>
  <si>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</si>
  <si>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</si>
  <si>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</si>
  <si>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</si>
  <si>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</si>
  <si>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</si>
  <si>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</si>
  <si>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</si>
  <si>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</si>
  <si>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</si>
  <si>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</si>
  <si>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</si>
  <si>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</si>
  <si>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</si>
  <si>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</si>
  <si>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</si>
  <si>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</si>
  <si>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</si>
  <si>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</si>
  <si>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</si>
  <si>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</si>
  <si>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</si>
  <si>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</si>
  <si>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</si>
  <si>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</si>
  <si>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</si>
  <si>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</si>
  <si>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</si>
  <si>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</si>
  <si>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</si>
  <si>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</si>
  <si>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</si>
  <si>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</si>
  <si>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</si>
  <si>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</si>
  <si>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</si>
  <si>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</si>
  <si>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</si>
  <si>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</si>
  <si>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</si>
  <si>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</si>
  <si>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</si>
  <si>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</si>
  <si>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</si>
  <si>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</si>
  <si>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</si>
  <si>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</si>
  <si>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</si>
  <si>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</si>
  <si>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</si>
  <si>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</si>
  <si>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</si>
  <si>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</si>
  <si>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</si>
  <si>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</si>
  <si>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</si>
  <si>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</si>
  <si>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</si>
  <si>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</si>
  <si>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</si>
  <si>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</si>
  <si>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</si>
  <si>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</si>
  <si>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</si>
  <si>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</si>
  <si>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</si>
  <si>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</si>
  <si>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</si>
  <si>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</si>
  <si>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</si>
  <si>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</si>
  <si>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</si>
  <si>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</si>
  <si>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</si>
  <si>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</si>
  <si>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</si>
  <si>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</si>
  <si>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</si>
  <si>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</si>
  <si>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</si>
  <si>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</si>
  <si>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</si>
  <si>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</si>
  <si>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</si>
  <si>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</si>
  <si>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</si>
  <si>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</si>
  <si>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</si>
  <si>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</si>
  <si>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</si>
  <si>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</si>
  <si>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</si>
  <si>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</si>
  <si>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</si>
  <si>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</si>
  <si>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</si>
  <si>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</si>
  <si>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</si>
  <si>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</si>
  <si>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</si>
  <si>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</si>
  <si>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</si>
  <si>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</si>
  <si>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</si>
  <si>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</si>
  <si>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</si>
  <si>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</si>
  <si>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</si>
  <si>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</si>
  <si>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</si>
  <si>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</si>
  <si>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</si>
  <si>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</si>
  <si>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</si>
  <si>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</si>
  <si>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</si>
  <si>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</si>
  <si>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</si>
  <si>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</si>
  <si>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</si>
  <si>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</si>
  <si>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</si>
  <si>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</si>
  <si>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</si>
  <si>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</si>
  <si>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</si>
  <si>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</si>
  <si>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</si>
  <si>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</si>
  <si>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</si>
  <si>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</si>
  <si>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</si>
  <si>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</si>
  <si>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</si>
  <si>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</si>
  <si>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</si>
  <si>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</si>
  <si>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</si>
  <si>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</si>
  <si>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</si>
  <si>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</si>
  <si>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</si>
  <si>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</si>
  <si>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</si>
  <si>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</si>
  <si>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</si>
  <si>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</si>
  <si>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</si>
  <si>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</si>
  <si>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</si>
  <si>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</si>
  <si>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</si>
  <si>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</si>
  <si>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</si>
  <si>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</si>
  <si>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</si>
  <si>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</si>
  <si>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</si>
  <si>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</si>
  <si>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</si>
  <si>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</si>
  <si>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</si>
  <si>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</si>
  <si>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</si>
  <si>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</si>
  <si>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</si>
  <si>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</si>
  <si>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</si>
  <si>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</si>
  <si>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</si>
  <si>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</si>
  <si>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</si>
  <si>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</si>
  <si>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</si>
  <si>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</si>
  <si>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</si>
  <si>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</si>
  <si>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</si>
  <si>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</si>
  <si>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</si>
  <si>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</si>
  <si>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</si>
  <si>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</si>
  <si>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</si>
  <si>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</si>
  <si>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</si>
  <si>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</si>
  <si>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</si>
  <si>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</si>
  <si>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</si>
  <si>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</si>
  <si>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</si>
  <si>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</si>
  <si>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</si>
  <si>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</si>
  <si>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</si>
  <si>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</si>
  <si>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</si>
  <si>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</si>
  <si>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</si>
  <si>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</si>
  <si>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</si>
  <si>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</si>
  <si>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</si>
  <si>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</si>
  <si>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</si>
  <si>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</si>
  <si>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</si>
  <si>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</si>
  <si>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</si>
  <si>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</si>
  <si>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</si>
  <si>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</si>
  <si>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</si>
  <si>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</si>
  <si>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</si>
  <si>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</si>
  <si>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</si>
  <si>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</si>
  <si>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</si>
  <si>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</si>
  <si>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</si>
  <si>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</si>
  <si>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</si>
  <si>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</si>
  <si>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</si>
  <si>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</si>
  <si>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</si>
  <si>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</si>
  <si>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</si>
  <si>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</si>
  <si>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</si>
  <si>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</si>
  <si>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</si>
  <si>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</si>
  <si>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</si>
  <si>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</si>
  <si>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</si>
  <si>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</si>
  <si>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</si>
  <si>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</si>
  <si>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</si>
  <si>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</si>
  <si>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</si>
  <si>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</si>
  <si>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</si>
  <si>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</si>
  <si>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</si>
  <si>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</si>
  <si>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</si>
  <si>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</si>
  <si>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</si>
  <si>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</si>
  <si>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</si>
  <si>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</si>
  <si>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</si>
  <si>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</si>
  <si>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</si>
  <si>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</si>
  <si>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</si>
  <si>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</si>
  <si>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</si>
  <si>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</si>
  <si>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</si>
  <si>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</si>
  <si>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</si>
  <si>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</si>
  <si>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</si>
  <si>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</si>
  <si>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</si>
  <si>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</si>
  <si>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</si>
  <si>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</si>
  <si>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</si>
  <si>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</si>
  <si>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</si>
  <si>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</si>
  <si>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</si>
  <si>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</si>
  <si>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</si>
  <si>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</si>
  <si>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</si>
  <si>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</si>
  <si>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</si>
  <si>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</si>
  <si>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</si>
  <si>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</si>
  <si>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</si>
  <si>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</si>
  <si>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</si>
  <si>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</si>
  <si>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</si>
  <si>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</si>
  <si>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</si>
  <si>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</si>
  <si>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</si>
  <si>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</si>
  <si>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</si>
  <si>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</si>
  <si>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</si>
  <si>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</si>
  <si>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</si>
  <si>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</si>
  <si>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</si>
  <si>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</si>
  <si>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</si>
  <si>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</si>
  <si>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</si>
  <si>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</si>
  <si>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</si>
  <si>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</si>
  <si>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</si>
  <si>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</si>
  <si>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</si>
  <si>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</si>
  <si>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</si>
  <si>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</si>
  <si>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</si>
  <si>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</si>
  <si>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</si>
  <si>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</si>
  <si>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</si>
  <si>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</si>
  <si>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</si>
  <si>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</si>
  <si>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</si>
  <si>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</si>
  <si>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</si>
  <si>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</si>
  <si>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</si>
  <si>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</si>
  <si>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</si>
  <si>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</si>
  <si>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</si>
  <si>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</si>
  <si>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</si>
  <si>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</si>
  <si>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</si>
  <si>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</si>
  <si>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</si>
  <si>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</si>
  <si>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</si>
  <si>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</si>
  <si>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</si>
  <si>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</si>
  <si>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</si>
  <si>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</si>
  <si>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</si>
  <si>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</si>
  <si>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</si>
  <si>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</si>
  <si>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</si>
  <si>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</si>
  <si>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</si>
  <si>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</si>
  <si>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</si>
  <si>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</si>
  <si>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</si>
  <si>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</si>
  <si>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</si>
  <si>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</si>
  <si>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</si>
  <si>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</si>
  <si>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</si>
  <si>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</si>
  <si>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</si>
  <si>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</si>
  <si>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</si>
  <si>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</si>
  <si>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</si>
  <si>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</si>
  <si>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</si>
  <si>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</si>
  <si>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</si>
  <si>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</si>
  <si>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</si>
  <si>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</si>
  <si>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</si>
  <si>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</si>
  <si>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</si>
  <si>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</si>
  <si>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</si>
  <si>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</si>
  <si>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</si>
  <si>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</si>
  <si>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</si>
  <si>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</si>
  <si>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</si>
  <si>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</si>
  <si>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</si>
  <si>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</si>
  <si>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</si>
  <si>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</si>
  <si>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</si>
  <si>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</si>
  <si>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</si>
  <si>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</si>
  <si>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</si>
  <si>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</si>
  <si>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</si>
  <si>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</si>
  <si>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</si>
  <si>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</si>
  <si>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</si>
  <si>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</si>
  <si>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</si>
  <si>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</si>
  <si>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</si>
  <si>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</si>
  <si>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</si>
  <si>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</si>
  <si>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</si>
  <si>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</si>
  <si>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</si>
  <si>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</si>
  <si>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</si>
  <si>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</si>
  <si>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</si>
  <si>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</si>
  <si>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</si>
  <si>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</si>
  <si>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</si>
  <si>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</si>
  <si>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</si>
  <si>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</si>
  <si>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</si>
  <si>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</si>
  <si>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</si>
  <si>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</si>
  <si>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</si>
  <si>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</si>
  <si>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</si>
  <si>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</si>
  <si>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</si>
  <si>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</si>
  <si>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</si>
  <si>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</si>
  <si>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</si>
  <si>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</si>
  <si>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</si>
  <si>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</si>
  <si>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</si>
  <si>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</si>
  <si>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</si>
  <si>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</si>
  <si>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</si>
  <si>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</si>
  <si>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</si>
  <si>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</si>
  <si>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</si>
  <si>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</si>
  <si>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</si>
  <si>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</si>
  <si>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</si>
  <si>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</si>
  <si>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</si>
  <si>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</si>
  <si>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</si>
  <si>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</si>
  <si>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</si>
  <si>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</si>
  <si>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</si>
  <si>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</si>
  <si>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</si>
  <si>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</si>
  <si>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</si>
  <si>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</si>
  <si>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</si>
  <si>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</si>
  <si>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</si>
  <si>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</si>
  <si>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</si>
  <si>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</si>
  <si>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</si>
  <si>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</si>
  <si>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</si>
  <si>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</si>
  <si>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</si>
  <si>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</si>
  <si>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</si>
  <si>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</si>
  <si>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</si>
  <si>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</si>
  <si>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</si>
  <si>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</si>
  <si>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</si>
  <si>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</si>
  <si>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</si>
  <si>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</si>
  <si>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</si>
  <si>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</si>
  <si>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</si>
  <si>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</si>
  <si>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</si>
  <si>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</si>
  <si>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</si>
  <si>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</si>
  <si>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</si>
  <si>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</si>
  <si>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</si>
  <si>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</si>
  <si>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</si>
  <si>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</si>
  <si>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</si>
  <si>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</si>
  <si>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</si>
  <si>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</si>
  <si>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</si>
  <si>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</si>
  <si>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</si>
  <si>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</si>
  <si>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</si>
  <si>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</si>
  <si>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</si>
  <si>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</si>
  <si>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</si>
  <si>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</si>
  <si>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</si>
  <si>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</si>
  <si>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</si>
  <si>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</si>
  <si>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</si>
  <si>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</si>
  <si>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</si>
  <si>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</si>
  <si>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</si>
  <si>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</si>
  <si>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</si>
  <si>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</si>
  <si>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</si>
  <si>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</si>
  <si>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</si>
  <si>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</si>
  <si>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</si>
  <si>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</si>
  <si>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</si>
  <si>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</si>
  <si>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</si>
  <si>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</si>
  <si>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</si>
  <si>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</si>
  <si>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</si>
  <si>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</si>
  <si>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</si>
  <si>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</si>
  <si>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</si>
  <si>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</si>
  <si>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</si>
  <si>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</si>
  <si>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</si>
  <si>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</si>
  <si>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</si>
  <si>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</si>
  <si>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</si>
  <si>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</si>
  <si>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</si>
  <si>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</si>
  <si>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</si>
  <si>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</si>
  <si>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</si>
  <si>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</si>
  <si>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</si>
  <si>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</si>
  <si>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</si>
  <si>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</si>
  <si>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</si>
  <si>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</si>
  <si>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</si>
  <si>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</si>
  <si>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</si>
  <si>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</si>
  <si>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</si>
  <si>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</si>
  <si>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</si>
  <si>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</si>
  <si>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</si>
  <si>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</si>
  <si>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</si>
  <si>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</si>
  <si>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</si>
  <si>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</si>
  <si>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</si>
  <si>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</si>
  <si>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</si>
  <si>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</si>
  <si>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</si>
  <si>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</si>
  <si>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</si>
  <si>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</si>
  <si>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</si>
  <si>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</si>
  <si>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</si>
  <si>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</si>
  <si>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</si>
  <si>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</si>
  <si>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</si>
  <si>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</si>
  <si>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</si>
  <si>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</si>
  <si>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</si>
  <si>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</si>
  <si>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</si>
  <si>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</si>
  <si>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</si>
  <si>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</si>
  <si>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</si>
  <si>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</si>
  <si>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</si>
  <si>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</si>
  <si>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</si>
  <si>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</si>
  <si>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</si>
  <si>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</si>
  <si>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</si>
  <si>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</si>
  <si>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</si>
  <si>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</si>
  <si>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</si>
  <si>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</si>
  <si>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</si>
  <si>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</si>
  <si>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</si>
  <si>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</si>
  <si>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</si>
  <si>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</si>
  <si>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</si>
  <si>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</si>
  <si>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</si>
  <si>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</si>
  <si>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</si>
  <si>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</si>
  <si>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</si>
  <si>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</si>
  <si>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</si>
  <si>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</si>
  <si>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</si>
  <si>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</si>
  <si>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</si>
  <si>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</si>
  <si>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</si>
  <si>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</si>
  <si>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</si>
  <si>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</si>
  <si>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</si>
  <si>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</si>
  <si>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</si>
  <si>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</si>
  <si>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</si>
  <si>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</si>
  <si>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</si>
  <si>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</si>
  <si>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</si>
  <si>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</si>
  <si>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</si>
  <si>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</si>
  <si>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</si>
  <si>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</si>
  <si>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</si>
  <si>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</si>
  <si>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</si>
  <si>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</si>
  <si>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</si>
  <si>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</si>
  <si>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</si>
  <si>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</si>
  <si>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</si>
  <si>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</si>
  <si>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</si>
  <si>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</si>
  <si>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</si>
  <si>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</si>
  <si>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</si>
  <si>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</si>
  <si>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</si>
  <si>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</si>
  <si>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</si>
  <si>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</si>
  <si>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</si>
  <si>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</si>
  <si>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</si>
  <si>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</si>
  <si>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</si>
  <si>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</si>
  <si>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</si>
  <si>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</si>
  <si>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</si>
  <si>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</si>
  <si>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</si>
  <si>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</si>
  <si>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</si>
  <si>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</si>
  <si>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</si>
  <si>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</si>
  <si>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</si>
  <si>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</si>
  <si>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</si>
  <si>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</si>
  <si>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</si>
  <si>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</si>
  <si>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</si>
  <si>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</si>
  <si>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</si>
  <si>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</si>
  <si>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</si>
  <si>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</si>
  <si>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</si>
  <si>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</si>
  <si>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</si>
  <si>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</si>
  <si>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</si>
  <si>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</si>
  <si>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</si>
  <si>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</si>
  <si>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</si>
  <si>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</si>
  <si>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</si>
  <si>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</si>
  <si>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</si>
  <si>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</si>
  <si>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</si>
  <si>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</si>
  <si>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</si>
  <si>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</si>
  <si>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</si>
  <si>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</si>
  <si>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</si>
  <si>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</si>
  <si>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</si>
  <si>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</si>
  <si>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</si>
  <si>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</si>
  <si>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</si>
  <si>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</si>
  <si>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</si>
  <si>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</si>
  <si>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</si>
  <si>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</si>
  <si>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</si>
  <si>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</si>
  <si>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</si>
  <si>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</si>
  <si>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</si>
  <si>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</si>
  <si>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</si>
  <si>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</si>
  <si>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</si>
  <si>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</si>
  <si>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</si>
  <si>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</si>
  <si>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</si>
  <si>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</si>
  <si>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</si>
  <si>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</si>
  <si>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</si>
  <si>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</si>
  <si>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</si>
  <si>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</si>
  <si>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</si>
  <si>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</si>
  <si>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</si>
  <si>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</si>
  <si>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</si>
  <si>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</si>
  <si>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</si>
  <si>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</si>
  <si>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</si>
  <si>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</si>
  <si>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</si>
  <si>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</si>
  <si>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</si>
  <si>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</si>
  <si>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</si>
  <si>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</si>
  <si>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</si>
  <si>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</si>
  <si>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</si>
  <si>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</si>
  <si>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</si>
  <si>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</si>
  <si>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</si>
  <si>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</si>
  <si>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</si>
  <si>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</si>
  <si>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</si>
  <si>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</si>
  <si>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</si>
  <si>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</si>
  <si>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</si>
  <si>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</si>
  <si>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</si>
  <si>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</si>
  <si>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</si>
  <si>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</si>
  <si>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</si>
  <si>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</si>
  <si>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</si>
  <si>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</si>
  <si>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</si>
  <si>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</si>
  <si>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</si>
  <si>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</si>
  <si>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</si>
  <si>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</si>
  <si>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</si>
  <si>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</si>
  <si>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</si>
  <si>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</si>
  <si>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</si>
  <si>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</si>
  <si>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</si>
  <si>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</si>
  <si>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</si>
  <si>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</si>
  <si>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</si>
  <si>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</si>
  <si>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</si>
  <si>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</si>
  <si>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</si>
  <si>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</si>
  <si>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</si>
  <si>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</si>
  <si>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</si>
  <si>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</si>
  <si>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</si>
  <si>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</si>
  <si>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</si>
  <si>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</si>
  <si>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</si>
  <si>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</si>
  <si>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</si>
  <si>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</si>
  <si>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</si>
  <si>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</si>
  <si>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</si>
  <si>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</si>
  <si>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</si>
  <si>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</si>
  <si>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</si>
  <si>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</si>
  <si>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</si>
  <si>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</si>
  <si>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</si>
  <si>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</si>
  <si>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</si>
  <si>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</si>
  <si>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</si>
  <si>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</si>
  <si>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</si>
  <si>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</si>
  <si>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</si>
  <si>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</si>
  <si>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</si>
  <si>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</si>
  <si>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</si>
  <si>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</si>
  <si>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</si>
  <si>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</si>
  <si>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</si>
  <si>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</si>
  <si>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</si>
  <si>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</si>
  <si>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</si>
  <si>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</si>
  <si>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</si>
  <si>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</si>
  <si>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</si>
  <si>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</si>
  <si>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</si>
  <si>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</si>
  <si>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</si>
  <si>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</si>
  <si>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</si>
  <si>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</si>
  <si>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</si>
  <si>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</si>
  <si>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</si>
  <si>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</si>
  <si>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</si>
  <si>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</si>
  <si>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</si>
  <si>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</si>
  <si>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</si>
  <si>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</si>
  <si>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</si>
  <si>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</si>
  <si>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</si>
  <si>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</si>
  <si>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</si>
  <si>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</si>
  <si>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</si>
  <si>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</si>
  <si>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</si>
  <si>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</si>
  <si>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</si>
  <si>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</si>
  <si>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</si>
  <si>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</si>
  <si>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</si>
  <si>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</si>
  <si>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</si>
  <si>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</si>
  <si>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</si>
  <si>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</si>
  <si>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</si>
  <si>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</si>
  <si>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</si>
  <si>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</si>
  <si>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</si>
  <si>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</si>
  <si>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</si>
  <si>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</si>
  <si>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</si>
  <si>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</si>
  <si>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</si>
  <si>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</si>
  <si>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</si>
  <si>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</si>
  <si>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</si>
  <si>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</si>
  <si>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</si>
  <si>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</si>
  <si>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</si>
  <si>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</si>
  <si>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</si>
  <si>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</si>
  <si>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</si>
  <si>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</si>
  <si>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</si>
  <si>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</si>
  <si>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</si>
  <si>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</si>
  <si>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</si>
  <si>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</si>
  <si>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</si>
  <si>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</si>
  <si>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</si>
  <si>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</si>
  <si>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</si>
  <si>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</si>
  <si>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</si>
  <si>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</si>
  <si>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</si>
  <si>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</si>
  <si>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</si>
  <si>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</si>
  <si>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</si>
  <si>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</si>
  <si>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</si>
  <si>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</si>
  <si>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</si>
  <si>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</si>
  <si>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</si>
  <si>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</si>
  <si>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</si>
  <si>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</si>
  <si>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</si>
  <si>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</si>
  <si>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</si>
  <si>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</si>
  <si>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</si>
  <si>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</si>
  <si>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</si>
  <si>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</si>
  <si>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</si>
  <si>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</si>
  <si>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</si>
  <si>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</si>
  <si>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</si>
  <si>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</si>
  <si>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</si>
  <si>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</si>
  <si>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</si>
  <si>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</si>
  <si>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</si>
  <si>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</si>
  <si>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</si>
  <si>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</si>
  <si>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</si>
  <si>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</si>
  <si>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</si>
  <si>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</si>
  <si>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</si>
  <si>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</si>
  <si>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</si>
  <si>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</si>
  <si>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</si>
  <si>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</si>
  <si>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</si>
  <si>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</si>
  <si>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</si>
  <si>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</si>
  <si>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</si>
  <si>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</si>
  <si>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</si>
  <si>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</si>
  <si>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</si>
  <si>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</si>
  <si>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</si>
  <si>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</si>
  <si>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</si>
  <si>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</si>
  <si>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</si>
  <si>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</si>
  <si>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</si>
  <si>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</si>
  <si>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</si>
  <si>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</si>
  <si>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</si>
  <si>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</si>
  <si>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</si>
  <si>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</si>
  <si>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</si>
  <si>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</si>
  <si>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</si>
  <si>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</si>
  <si>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</si>
  <si>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</si>
  <si>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</si>
  <si>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</si>
  <si>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</si>
  <si>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</si>
  <si>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</si>
  <si>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</si>
  <si>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</si>
  <si>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</si>
  <si>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</si>
  <si>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</si>
  <si>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</si>
  <si>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</si>
  <si>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</si>
  <si>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</si>
  <si>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</si>
  <si>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</si>
  <si>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</si>
  <si>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</si>
  <si>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</si>
  <si>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</si>
  <si>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</si>
  <si>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</si>
  <si>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</si>
  <si>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</si>
  <si>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</si>
  <si>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</si>
  <si>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</si>
  <si>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</si>
  <si>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</si>
  <si>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</si>
  <si>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</si>
  <si>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</si>
  <si>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</si>
  <si>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</si>
  <si>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</si>
  <si>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</si>
  <si>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</si>
  <si>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</si>
  <si>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</si>
  <si>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</si>
  <si>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</si>
  <si>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</si>
  <si>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</si>
  <si>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</si>
  <si>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</si>
  <si>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</si>
  <si>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</si>
  <si>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</si>
  <si>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</si>
  <si>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</si>
  <si>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</si>
  <si>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</si>
  <si>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</si>
  <si>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</si>
  <si>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</si>
  <si>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</si>
  <si>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</si>
  <si>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</si>
  <si>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</si>
  <si>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</si>
  <si>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</si>
  <si>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</si>
  <si>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</si>
  <si>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</si>
  <si>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</si>
  <si>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</si>
  <si>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</si>
  <si>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</si>
  <si>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</si>
  <si>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</si>
  <si>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</si>
  <si>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</si>
  <si>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</si>
  <si>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</si>
  <si>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</si>
  <si>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</si>
  <si>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</si>
  <si>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</si>
  <si>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</si>
  <si>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</si>
  <si>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</si>
  <si>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</si>
  <si>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</si>
  <si>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</si>
  <si>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</si>
  <si>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</si>
  <si>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</si>
  <si>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</si>
  <si>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</si>
  <si>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</si>
  <si>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</si>
  <si>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</si>
  <si>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</si>
  <si>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</si>
  <si>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</si>
  <si>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</si>
  <si>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</si>
  <si>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</si>
  <si>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</si>
  <si>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</si>
  <si>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</si>
  <si>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</si>
  <si>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</si>
  <si>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</si>
  <si>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</si>
  <si>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</si>
  <si>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</si>
  <si>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</si>
  <si>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</si>
  <si>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</si>
  <si>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</si>
  <si>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</si>
  <si>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</si>
  <si>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</si>
  <si>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</si>
  <si>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</si>
  <si>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</si>
  <si>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</si>
  <si>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</si>
  <si>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</si>
  <si>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</si>
  <si>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</si>
  <si>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</si>
  <si>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</si>
  <si>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</si>
  <si>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</si>
  <si>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</si>
  <si>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</si>
  <si>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</si>
  <si>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</si>
  <si>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</si>
  <si>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</si>
  <si>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</si>
  <si>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</si>
  <si>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</si>
  <si>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</si>
  <si>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</si>
  <si>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</si>
  <si>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</si>
  <si>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</si>
  <si>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</si>
  <si>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</si>
  <si>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</si>
  <si>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</si>
  <si>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</si>
  <si>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</si>
  <si>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</si>
  <si>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</si>
  <si>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</si>
  <si>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</si>
  <si>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</si>
  <si>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</si>
  <si>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</si>
  <si>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</si>
  <si>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</si>
  <si>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</si>
  <si>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</si>
  <si>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</si>
  <si>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</si>
  <si>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</si>
  <si>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</si>
  <si>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</si>
  <si>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</si>
  <si>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</si>
  <si>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</si>
  <si>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</si>
  <si>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</si>
  <si>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</si>
  <si>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</si>
  <si>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</si>
  <si>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</si>
  <si>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</si>
  <si>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</si>
  <si>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</si>
  <si>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</si>
  <si>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</si>
  <si>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</si>
  <si>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</si>
  <si>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</si>
  <si>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</si>
  <si>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</si>
  <si>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</si>
  <si>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</si>
  <si>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</si>
  <si>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</si>
  <si>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</si>
  <si>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</si>
  <si>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</si>
  <si>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</si>
  <si>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</si>
  <si>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</si>
  <si>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</si>
  <si>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</si>
  <si>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</si>
  <si>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</si>
  <si>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</si>
  <si>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</si>
  <si>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</si>
  <si>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</si>
  <si>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</si>
  <si>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</si>
  <si>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</si>
  <si>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</si>
  <si>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</si>
  <si>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</si>
  <si>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</si>
  <si>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</si>
  <si>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</si>
  <si>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</si>
  <si>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</si>
  <si>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</si>
  <si>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</si>
  <si>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</si>
  <si>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</si>
  <si>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</si>
  <si>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</si>
  <si>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</si>
  <si>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</si>
  <si>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</si>
  <si>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</si>
  <si>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</si>
  <si>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</si>
  <si>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</si>
  <si>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</si>
  <si>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</si>
  <si>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</si>
  <si>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</si>
  <si>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</si>
  <si>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</si>
  <si>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</si>
  <si>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</si>
  <si>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</si>
  <si>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</si>
  <si>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</si>
  <si>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</si>
  <si>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</si>
  <si>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</si>
  <si>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</si>
  <si>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</si>
  <si>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</si>
  <si>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</si>
  <si>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</si>
  <si>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</si>
  <si>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</si>
  <si>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</si>
  <si>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</si>
  <si>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</si>
  <si>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</si>
  <si>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</si>
  <si>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</si>
  <si>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</si>
  <si>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</si>
  <si>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</si>
  <si>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</si>
  <si>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</si>
  <si>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</si>
  <si>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</si>
  <si>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</si>
  <si>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</si>
  <si>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</si>
  <si>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</si>
  <si>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</si>
  <si>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</si>
  <si>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</si>
  <si>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</si>
  <si>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</si>
  <si>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</si>
  <si>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</si>
  <si>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</si>
  <si>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</si>
  <si>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</si>
  <si>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</si>
  <si>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</si>
  <si>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</si>
  <si>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</si>
  <si>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</si>
  <si>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</si>
  <si>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</si>
  <si>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</si>
  <si>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</si>
  <si>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</si>
  <si>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</si>
  <si>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</si>
  <si>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</si>
  <si>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</si>
  <si>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</si>
  <si>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</si>
  <si>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</si>
  <si>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</si>
  <si>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</si>
  <si>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</si>
  <si>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</si>
  <si>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</si>
  <si>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</si>
  <si>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</si>
  <si>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</si>
  <si>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</si>
  <si>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</si>
  <si>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</si>
  <si>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</si>
  <si>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</si>
  <si>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</si>
  <si>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</si>
  <si>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</si>
  <si>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</si>
  <si>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</si>
  <si>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</si>
  <si>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</si>
  <si>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</si>
  <si>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</si>
  <si>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</si>
  <si>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</si>
  <si>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</si>
  <si>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</si>
  <si>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</si>
  <si>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</si>
  <si>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</si>
  <si>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</si>
  <si>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</si>
  <si>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</si>
  <si>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</si>
  <si>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</si>
  <si>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</si>
  <si>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</si>
  <si>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</si>
  <si>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</si>
  <si>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</si>
  <si>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</si>
  <si>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</si>
  <si>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</si>
  <si>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</si>
  <si>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</si>
  <si>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</si>
  <si>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</si>
  <si>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</si>
  <si>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</si>
  <si>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</si>
  <si>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</si>
  <si>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</si>
  <si>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</si>
  <si>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</si>
  <si>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</si>
  <si>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</si>
  <si>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</si>
  <si>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</si>
  <si>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</si>
  <si>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</si>
  <si>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</si>
  <si>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</si>
  <si>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</si>
  <si>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</si>
  <si>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</si>
  <si>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</si>
  <si>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</si>
  <si>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</si>
  <si>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</si>
  <si>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</si>
  <si>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</si>
  <si>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</si>
  <si>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</si>
  <si>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</si>
  <si>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</si>
  <si>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</si>
  <si>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</si>
  <si>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</si>
  <si>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</si>
  <si>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</si>
  <si>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</si>
  <si>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</si>
  <si>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</si>
  <si>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</si>
  <si>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</si>
  <si>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</si>
  <si>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</si>
  <si>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</si>
  <si>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</si>
  <si>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</si>
  <si>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</si>
  <si>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</si>
  <si>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</si>
  <si>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</si>
  <si>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</si>
  <si>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</si>
  <si>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</si>
  <si>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</si>
  <si>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</si>
  <si>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</si>
  <si>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</si>
  <si>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</si>
  <si>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</si>
  <si>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</si>
  <si>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</si>
  <si>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</si>
  <si>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</si>
  <si>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</si>
  <si>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</si>
  <si>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</si>
  <si>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</si>
  <si>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</si>
  <si>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</si>
  <si>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</si>
  <si>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</si>
  <si>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</si>
  <si>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</si>
  <si>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</si>
  <si>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</si>
  <si>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</si>
  <si>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</si>
  <si>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</si>
  <si>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</si>
  <si>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</si>
  <si>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</si>
  <si>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</si>
  <si>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</si>
  <si>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</si>
  <si>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</si>
  <si>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</si>
  <si>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</si>
  <si>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</si>
  <si>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</si>
  <si>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</si>
  <si>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</si>
  <si>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</si>
  <si>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</si>
  <si>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</si>
  <si>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</si>
  <si>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</si>
  <si>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</si>
  <si>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</si>
  <si>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</si>
  <si>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</si>
  <si>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</si>
  <si>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</si>
  <si>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</si>
  <si>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</si>
  <si>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</si>
  <si>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</si>
  <si>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</si>
  <si>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</si>
  <si>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</si>
  <si>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</si>
  <si>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</si>
  <si>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</si>
  <si>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</si>
  <si>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</si>
  <si>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</si>
  <si>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</si>
  <si>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</si>
  <si>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</si>
  <si>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</si>
  <si>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</si>
  <si>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</si>
  <si>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</si>
  <si>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</si>
  <si>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</si>
  <si>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</si>
  <si>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</si>
  <si>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</si>
  <si>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</si>
  <si>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</si>
  <si>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</si>
  <si>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</si>
  <si>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</si>
  <si>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</si>
  <si>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</si>
  <si>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</si>
  <si>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</si>
  <si>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</si>
  <si>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</si>
  <si>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</si>
  <si>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</si>
  <si>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</si>
  <si>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</si>
  <si>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</si>
  <si>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</si>
  <si>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</si>
  <si>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</si>
  <si>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</si>
  <si>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</si>
  <si>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</si>
  <si>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</si>
  <si>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</si>
  <si>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</si>
  <si>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</si>
  <si>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</si>
  <si>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</si>
  <si>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</si>
  <si>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</si>
  <si>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</si>
  <si>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</si>
  <si>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</si>
  <si>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</si>
  <si>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</si>
  <si>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</si>
  <si>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</si>
  <si>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</si>
  <si>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</si>
  <si>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</si>
  <si>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</si>
  <si>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</si>
  <si>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</si>
  <si>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</si>
  <si>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</si>
  <si>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</si>
  <si>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</si>
  <si>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</si>
  <si>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</si>
  <si>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</si>
  <si>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</si>
  <si>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</si>
  <si>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</si>
  <si>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</si>
  <si>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</si>
  <si>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</si>
  <si>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</si>
  <si>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</si>
  <si>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</si>
  <si>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</si>
  <si>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</si>
  <si>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</si>
  <si>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</si>
  <si>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</si>
  <si>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</si>
  <si>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</si>
  <si>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</si>
  <si>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</si>
  <si>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</si>
  <si>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</si>
  <si>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</si>
  <si>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</si>
  <si>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</si>
  <si>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</si>
  <si>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</si>
  <si>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</si>
  <si>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</si>
  <si>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</si>
  <si>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</si>
  <si>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</si>
  <si>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</si>
  <si>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</si>
  <si>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</si>
  <si>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</si>
  <si>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</si>
  <si>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</si>
  <si>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</si>
  <si>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</si>
  <si>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</si>
  <si>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</si>
  <si>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</si>
  <si>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</si>
  <si>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</si>
  <si>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</si>
  <si>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</si>
  <si>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</si>
  <si>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</si>
  <si>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</si>
  <si>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</si>
  <si>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</si>
  <si>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</si>
  <si>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</si>
  <si>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</si>
  <si>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</si>
  <si>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</si>
  <si>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</si>
  <si>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</si>
  <si>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</si>
  <si>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</si>
  <si>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</si>
  <si>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</si>
  <si>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</si>
  <si>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</si>
  <si>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</si>
  <si>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</si>
  <si>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</si>
  <si>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</si>
  <si>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</si>
  <si>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</si>
  <si>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</si>
  <si>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</si>
  <si>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</si>
  <si>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</si>
  <si>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</si>
  <si>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</si>
  <si>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</si>
  <si>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</si>
  <si>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</si>
  <si>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</si>
  <si>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</si>
  <si>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</si>
  <si>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</si>
  <si>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</si>
  <si>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</si>
  <si>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</si>
  <si>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</si>
  <si>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</si>
  <si>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</si>
  <si>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</si>
  <si>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</si>
  <si>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</si>
  <si>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</si>
  <si>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</si>
  <si>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</si>
  <si>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</si>
  <si>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</si>
  <si>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</si>
  <si>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</si>
  <si>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</si>
  <si>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</si>
  <si>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</si>
  <si>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</si>
  <si>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</si>
  <si>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</si>
  <si>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</si>
  <si>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</si>
  <si>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</si>
  <si>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</si>
  <si>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</si>
  <si>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</si>
  <si>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</si>
  <si>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</si>
  <si>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</si>
  <si>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</si>
  <si>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</si>
  <si>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</si>
  <si>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</si>
  <si>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</si>
  <si>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</si>
  <si>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</si>
  <si>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</si>
  <si>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</si>
  <si>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</si>
  <si>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</si>
  <si>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</si>
  <si>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</si>
  <si>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</si>
  <si>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</si>
  <si>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</si>
  <si>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</si>
  <si>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</si>
  <si>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</si>
  <si>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</si>
  <si>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</si>
  <si>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</si>
  <si>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</si>
  <si>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</si>
  <si>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</si>
  <si>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</si>
  <si>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</si>
  <si>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</si>
  <si>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</si>
  <si>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</si>
  <si>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</si>
  <si>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</si>
  <si>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</si>
  <si>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</si>
  <si>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</si>
  <si>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</si>
  <si>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</si>
  <si>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</si>
  <si>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</si>
  <si>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</si>
  <si>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</si>
  <si>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</si>
  <si>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</si>
  <si>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</si>
  <si>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</si>
  <si>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</si>
  <si>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</si>
  <si>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</si>
  <si>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</si>
  <si>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</si>
  <si>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</si>
  <si>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</si>
  <si>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</si>
  <si>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</si>
  <si>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</si>
  <si>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</si>
  <si>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</si>
  <si>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</si>
  <si>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</si>
  <si>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</si>
  <si>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</si>
  <si>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</si>
  <si>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</si>
  <si>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</si>
  <si>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</si>
  <si>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</si>
  <si>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</si>
  <si>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</si>
  <si>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</si>
  <si>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</si>
  <si>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</si>
  <si>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</si>
  <si>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</si>
  <si>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</si>
  <si>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</si>
  <si>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</si>
  <si>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</si>
  <si>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</si>
  <si>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</si>
  <si>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</si>
  <si>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</si>
  <si>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</si>
  <si>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</si>
  <si>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</si>
  <si>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</si>
  <si>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</si>
  <si>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</si>
  <si>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</si>
  <si>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</si>
  <si>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</si>
  <si>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</si>
  <si>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</si>
  <si>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</si>
  <si>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</si>
  <si>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</si>
  <si>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</si>
  <si>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</si>
  <si>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</si>
  <si>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</si>
  <si>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</si>
  <si>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</si>
  <si>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</si>
  <si>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</si>
  <si>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</si>
  <si>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</si>
  <si>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</si>
  <si>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</si>
  <si>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</si>
  <si>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</si>
  <si>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</si>
  <si>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</si>
  <si>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</si>
  <si>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</si>
  <si>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</si>
  <si>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</si>
  <si>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</si>
  <si>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</si>
  <si>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</si>
  <si>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</si>
  <si>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</si>
  <si>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</si>
  <si>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</si>
  <si>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</si>
  <si>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</si>
  <si>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</si>
  <si>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</si>
  <si>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</si>
  <si>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</si>
  <si>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</si>
  <si>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</si>
  <si>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</si>
  <si>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</si>
  <si>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</si>
  <si>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</si>
  <si>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</si>
  <si>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</si>
  <si>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</si>
  <si>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</si>
  <si>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</si>
  <si>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</si>
  <si>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</si>
  <si>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</si>
  <si>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</si>
  <si>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</si>
  <si>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</si>
  <si>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</si>
  <si>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</si>
  <si>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</si>
  <si>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</si>
  <si>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</si>
  <si>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</si>
  <si>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</si>
  <si>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</si>
  <si>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</si>
  <si>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</si>
  <si>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</si>
  <si>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</si>
  <si>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</si>
  <si>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</si>
  <si>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</si>
  <si>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</si>
  <si>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</si>
  <si>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</si>
  <si>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</si>
  <si>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</si>
  <si>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</si>
  <si>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</si>
  <si>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</si>
  <si>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</si>
  <si>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</si>
  <si>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</si>
  <si>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</si>
  <si>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</si>
  <si>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</si>
  <si>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</si>
  <si>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</si>
  <si>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</si>
  <si>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</si>
  <si>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</si>
  <si>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</si>
  <si>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</si>
  <si>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</si>
  <si>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</si>
  <si>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</si>
  <si>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</si>
  <si>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</si>
  <si>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</si>
  <si>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</si>
  <si>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</si>
  <si>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</si>
  <si>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</si>
  <si>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</si>
  <si>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</si>
  <si>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</si>
  <si>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</si>
  <si>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</si>
  <si>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</si>
  <si>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</si>
  <si>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</si>
  <si>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</si>
  <si>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</si>
  <si>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</si>
  <si>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</si>
  <si>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</si>
  <si>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</si>
  <si>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</si>
  <si>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</si>
  <si>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</si>
  <si>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</si>
  <si>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</si>
  <si>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</si>
  <si>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</si>
  <si>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</si>
  <si>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</si>
  <si>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</si>
  <si>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</si>
  <si>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</si>
  <si>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</si>
  <si>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</si>
  <si>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</si>
  <si>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</si>
  <si>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</si>
  <si>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</si>
  <si>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</si>
  <si>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</si>
  <si>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</si>
  <si>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</si>
  <si>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</si>
  <si>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</si>
  <si>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</si>
  <si>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</si>
  <si>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</si>
  <si>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</si>
  <si>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</si>
  <si>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</si>
  <si>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</si>
  <si>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</si>
  <si>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</si>
  <si>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</si>
  <si>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</si>
  <si>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</si>
  <si>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</si>
  <si>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</si>
  <si>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</si>
  <si>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</si>
  <si>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</si>
  <si>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</si>
  <si>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</si>
  <si>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</si>
  <si>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</si>
  <si>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</si>
  <si>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</si>
  <si>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</si>
  <si>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</si>
  <si>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</si>
  <si>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</si>
  <si>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</si>
  <si>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</si>
  <si>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</si>
  <si>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</si>
  <si>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</si>
  <si>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</si>
  <si>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</si>
  <si>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</si>
  <si>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</si>
  <si>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</si>
  <si>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</si>
  <si>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</si>
  <si>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</si>
  <si>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</si>
  <si>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</si>
  <si>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</si>
  <si>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</si>
  <si>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</si>
  <si>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</si>
  <si>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</si>
  <si>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</si>
  <si>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</si>
  <si>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</si>
  <si>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</si>
  <si>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</si>
  <si>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</si>
  <si>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</si>
  <si>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</si>
  <si>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</si>
  <si>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</si>
  <si>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</si>
  <si>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</si>
  <si>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</si>
  <si>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</si>
  <si>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</si>
  <si>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</si>
  <si>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</si>
  <si>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</si>
  <si>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</si>
  <si>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</si>
  <si>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</si>
  <si>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</si>
  <si>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</si>
  <si>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</si>
  <si>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</si>
  <si>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</si>
  <si>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</si>
  <si>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</si>
  <si>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</si>
  <si>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</si>
  <si>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</si>
  <si>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</si>
  <si>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</si>
  <si>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</si>
  <si>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</si>
  <si>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</si>
  <si>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</si>
  <si>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</si>
  <si>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</si>
  <si>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</si>
  <si>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</si>
  <si>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</si>
  <si>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</si>
  <si>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</si>
  <si>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</si>
  <si>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</si>
  <si>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</si>
  <si>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</si>
  <si>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</si>
  <si>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</si>
  <si>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</si>
  <si>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</si>
  <si>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</si>
  <si>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</si>
  <si>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</si>
  <si>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</si>
  <si>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</si>
  <si>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</si>
  <si>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</si>
  <si>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</si>
  <si>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</si>
  <si>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</si>
  <si>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</si>
  <si>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</si>
  <si>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</si>
  <si>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</si>
  <si>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</si>
  <si>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</si>
  <si>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</si>
  <si>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</si>
  <si>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</si>
  <si>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</si>
  <si>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</si>
  <si>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</si>
  <si>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</si>
  <si>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</si>
  <si>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</si>
  <si>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</si>
  <si>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</si>
  <si>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</si>
  <si>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</si>
  <si>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</si>
  <si>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</si>
  <si>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</si>
  <si>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</si>
  <si>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</si>
  <si>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</si>
  <si>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</si>
  <si>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</si>
  <si>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</si>
  <si>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</si>
  <si>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</si>
  <si>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</si>
  <si>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</si>
  <si>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</si>
  <si>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</si>
  <si>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</si>
  <si>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</si>
  <si>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</si>
  <si>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</si>
  <si>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</si>
  <si>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</si>
  <si>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</si>
  <si>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</si>
  <si>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</si>
  <si>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</si>
  <si>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</si>
  <si>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</si>
  <si>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</si>
  <si>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</si>
  <si>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</si>
  <si>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</si>
  <si>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</si>
  <si>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</si>
  <si>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</si>
  <si>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</si>
  <si>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</si>
  <si>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</si>
  <si>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</si>
  <si>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</si>
  <si>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</si>
  <si>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</si>
  <si>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</si>
  <si>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</si>
  <si>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</si>
  <si>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</si>
  <si>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</si>
  <si>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</si>
  <si>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</si>
  <si>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</si>
  <si>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</si>
  <si>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</si>
  <si>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</si>
  <si>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</si>
  <si>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</si>
  <si>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</si>
  <si>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</si>
  <si>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</si>
  <si>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</si>
  <si>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</si>
  <si>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</si>
  <si>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</si>
  <si>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</si>
  <si>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</si>
  <si>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</si>
  <si>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</si>
  <si>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</si>
  <si>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</si>
  <si>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</si>
  <si>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</si>
  <si>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</si>
  <si>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</si>
  <si>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</si>
  <si>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</si>
  <si>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</si>
  <si>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</si>
  <si>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</si>
  <si>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</si>
  <si>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</si>
  <si>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</si>
  <si>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</si>
  <si>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</si>
  <si>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</si>
  <si>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</si>
  <si>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</si>
  <si>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</si>
  <si>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</si>
  <si>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</si>
  <si>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</si>
  <si>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</si>
  <si>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</si>
  <si>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</si>
  <si>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</si>
  <si>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</si>
  <si>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</si>
  <si>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</si>
  <si>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</si>
  <si>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</si>
  <si>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</si>
  <si>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</si>
  <si>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</si>
  <si>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</si>
  <si>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</si>
  <si>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</si>
  <si>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</si>
  <si>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</si>
  <si>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</si>
  <si>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</si>
  <si>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</si>
  <si>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</si>
  <si>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</si>
  <si>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</si>
  <si>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</si>
  <si>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</si>
  <si>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</si>
  <si>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</si>
  <si>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</si>
  <si>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</si>
  <si>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</si>
  <si>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</si>
  <si>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</si>
  <si>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</si>
  <si>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</si>
  <si>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</si>
  <si>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</si>
  <si>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</si>
  <si>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</si>
  <si>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</si>
  <si>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</si>
  <si>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</si>
  <si>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</si>
  <si>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</si>
  <si>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</si>
  <si>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</si>
  <si>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</si>
  <si>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</si>
  <si>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</si>
  <si>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</si>
  <si>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</si>
  <si>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</si>
  <si>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</si>
  <si>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</si>
  <si>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</si>
  <si>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</si>
  <si>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</si>
  <si>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</si>
  <si>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</si>
  <si>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</si>
  <si>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</si>
  <si>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</si>
  <si>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</si>
  <si>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</si>
  <si>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</si>
  <si>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</si>
  <si>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</si>
  <si>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</si>
  <si>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</si>
  <si>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</si>
  <si>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</si>
  <si>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</si>
  <si>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</si>
  <si>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</si>
  <si>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</si>
  <si>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</si>
  <si>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</si>
  <si>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</si>
  <si>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</si>
  <si>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</si>
  <si>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</si>
  <si>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</si>
  <si>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</si>
  <si>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</si>
  <si>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</si>
  <si>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</si>
  <si>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</si>
  <si>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</si>
  <si>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</si>
  <si>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</si>
  <si>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</si>
  <si>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</si>
  <si>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</si>
  <si>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</si>
  <si>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</si>
  <si>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</si>
  <si>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</si>
  <si>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</si>
  <si>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</si>
  <si>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</si>
  <si>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</si>
  <si>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</si>
  <si>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</si>
  <si>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</si>
  <si>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</si>
  <si>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</si>
  <si>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</si>
  <si>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</si>
  <si>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</si>
  <si>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</si>
  <si>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</si>
  <si>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</si>
  <si>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</si>
  <si>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</si>
  <si>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</si>
  <si>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</si>
  <si>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</si>
  <si>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</si>
  <si>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</si>
  <si>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</si>
  <si>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</si>
  <si>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</si>
  <si>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</si>
  <si>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</si>
  <si>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</si>
  <si>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</si>
  <si>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</si>
  <si>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</si>
  <si>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</si>
  <si>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</si>
  <si>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</si>
  <si>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</si>
  <si>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</si>
  <si>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</si>
  <si>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</si>
  <si>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</si>
  <si>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</si>
  <si>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</si>
  <si>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</si>
  <si>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</si>
  <si>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</si>
  <si>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</si>
  <si>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</si>
  <si>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</si>
  <si>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</si>
  <si>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</si>
  <si>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</si>
  <si>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</si>
  <si>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</si>
  <si>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</si>
  <si>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</si>
  <si>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</si>
  <si>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</si>
  <si>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</si>
  <si>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</si>
  <si>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</si>
  <si>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</si>
  <si>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</si>
  <si>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</si>
  <si>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</si>
  <si>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</si>
  <si>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</si>
  <si>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</si>
  <si>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</si>
  <si>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</si>
  <si>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</si>
  <si>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</si>
  <si>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</si>
  <si>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</si>
  <si>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</si>
  <si>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</si>
  <si>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</si>
  <si>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</si>
  <si>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</si>
  <si>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</si>
  <si>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</si>
  <si>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</si>
  <si>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</si>
  <si>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</si>
  <si>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</si>
  <si>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</si>
  <si>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</si>
  <si>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</si>
  <si>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</si>
  <si>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</si>
  <si>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</si>
  <si>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</si>
  <si>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</si>
  <si>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</si>
  <si>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</si>
  <si>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</si>
  <si>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</si>
  <si>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</si>
  <si>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</si>
  <si>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</si>
  <si>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</si>
  <si>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</si>
  <si>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</si>
  <si>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</si>
  <si>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</si>
  <si>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</si>
  <si>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</si>
  <si>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</si>
  <si>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</si>
  <si>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</si>
  <si>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</si>
  <si>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</si>
  <si>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</si>
  <si>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</si>
  <si>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</si>
  <si>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</si>
  <si>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</si>
  <si>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</si>
  <si>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</si>
  <si>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</si>
  <si>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</si>
  <si>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</si>
  <si>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</si>
  <si>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</si>
  <si>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</si>
  <si>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</si>
  <si>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</si>
  <si>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</si>
  <si>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</si>
  <si>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</si>
  <si>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</si>
  <si>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</si>
  <si>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</si>
  <si>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</si>
  <si>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</si>
  <si>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</si>
  <si>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</si>
  <si>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</si>
  <si>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</si>
  <si>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</si>
  <si>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</si>
  <si>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</si>
  <si>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</si>
  <si>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</si>
  <si>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</si>
  <si>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</si>
  <si>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</si>
  <si>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</si>
  <si>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</si>
  <si>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</si>
  <si>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</si>
  <si>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</si>
  <si>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</si>
  <si>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</si>
  <si>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</si>
  <si>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</si>
  <si>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</si>
  <si>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</si>
  <si>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</si>
  <si>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</si>
  <si>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</si>
  <si>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</si>
  <si>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</si>
  <si>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</si>
  <si>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</si>
  <si>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</si>
  <si>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</si>
  <si>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</si>
  <si>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</si>
  <si>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</si>
  <si>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</si>
  <si>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</si>
  <si>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</si>
  <si>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</si>
  <si>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</si>
  <si>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</si>
  <si>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</si>
  <si>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</si>
  <si>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</si>
  <si>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</si>
  <si>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</si>
  <si>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</si>
  <si>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</si>
  <si>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</si>
  <si>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</si>
  <si>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</si>
  <si>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</si>
  <si>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</si>
  <si>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</si>
  <si>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</si>
  <si>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</si>
  <si>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</si>
  <si>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</si>
  <si>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</si>
  <si>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</si>
  <si>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</si>
  <si>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</si>
  <si>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</si>
  <si>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</si>
  <si>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</si>
  <si>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</si>
  <si>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</si>
  <si>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</si>
  <si>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</si>
  <si>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</si>
  <si>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</si>
  <si>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</si>
  <si>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</si>
  <si>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</si>
  <si>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</si>
  <si>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</si>
  <si>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</si>
  <si>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</si>
  <si>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</si>
  <si>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</si>
  <si>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</si>
  <si>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</si>
  <si>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</si>
  <si>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</si>
  <si>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</si>
  <si>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</si>
  <si>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</si>
  <si>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</si>
  <si>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</si>
  <si>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</si>
  <si>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</si>
  <si>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</si>
  <si>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</si>
  <si>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</si>
  <si>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</si>
  <si>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</si>
  <si>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</si>
  <si>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</si>
  <si>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</si>
  <si>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</si>
  <si>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</si>
  <si>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</si>
  <si>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</si>
  <si>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</si>
  <si>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</si>
  <si>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</si>
  <si>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</si>
  <si>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</si>
  <si>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</si>
  <si>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</si>
  <si>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</si>
  <si>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</si>
  <si>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</si>
  <si>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</si>
  <si>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</si>
  <si>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</si>
  <si>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</si>
  <si>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</si>
  <si>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</si>
  <si>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</si>
  <si>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</si>
  <si>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</si>
  <si>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</si>
  <si>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</si>
  <si>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</si>
  <si>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</si>
  <si>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</si>
  <si>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</si>
  <si>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</si>
  <si>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</si>
  <si>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</si>
  <si>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</si>
  <si>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</si>
  <si>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</si>
  <si>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</si>
  <si>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</si>
  <si>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</si>
  <si>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</si>
  <si>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</si>
  <si>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</si>
  <si>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</si>
  <si>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</si>
  <si>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</si>
  <si>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</si>
  <si>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</si>
  <si>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</si>
  <si>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</si>
  <si>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</si>
  <si>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</si>
  <si>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</si>
  <si>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</si>
  <si>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</si>
  <si>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</si>
  <si>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</si>
  <si>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</si>
  <si>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</si>
  <si>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</si>
  <si>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</si>
  <si>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</si>
  <si>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</si>
  <si>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</si>
  <si>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</si>
  <si>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</si>
  <si>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</si>
  <si>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</si>
  <si>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</si>
  <si>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</si>
  <si>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</si>
  <si>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</si>
  <si>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</si>
  <si>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</si>
  <si>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</si>
  <si>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</si>
  <si>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</si>
  <si>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</si>
  <si>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</si>
  <si>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</si>
  <si>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</si>
  <si>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</si>
  <si>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</si>
  <si>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</si>
  <si>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</si>
  <si>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</si>
  <si>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</si>
  <si>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</si>
  <si>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</si>
  <si>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</si>
  <si>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</si>
  <si>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</si>
  <si>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</si>
  <si>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</si>
  <si>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</si>
  <si>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</si>
  <si>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</si>
  <si>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</si>
  <si>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</si>
  <si>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</si>
  <si>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</si>
  <si>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</si>
  <si>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</si>
  <si>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</si>
  <si>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</si>
  <si>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</si>
  <si>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</si>
  <si>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</si>
  <si>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</si>
  <si>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</si>
  <si>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</si>
  <si>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</si>
  <si>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</si>
  <si>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</si>
  <si>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</si>
  <si>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</si>
  <si>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</si>
  <si>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</si>
  <si>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</si>
  <si>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</si>
  <si>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</si>
  <si>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</si>
  <si>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</si>
  <si>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</si>
  <si>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</si>
  <si>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</si>
  <si>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</si>
  <si>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</si>
  <si>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</si>
  <si>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</si>
  <si>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</si>
  <si>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</si>
  <si>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</si>
  <si>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</si>
  <si>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</si>
  <si>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</si>
  <si>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</si>
  <si>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</si>
  <si>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</si>
  <si>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</si>
  <si>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</si>
  <si>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</si>
  <si>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</si>
  <si>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</si>
  <si>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</si>
  <si>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</si>
  <si>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</si>
  <si>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</si>
  <si>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</si>
  <si>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</si>
  <si>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</si>
  <si>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</si>
  <si>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</si>
  <si>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</si>
  <si>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</si>
  <si>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</si>
  <si>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</si>
  <si>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</si>
  <si>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</si>
  <si>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</si>
  <si>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</si>
  <si>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</si>
  <si>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</si>
  <si>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</si>
  <si>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</si>
  <si>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</si>
  <si>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</si>
  <si>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</si>
  <si>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</si>
  <si>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</si>
  <si>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</si>
  <si>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</si>
  <si>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</si>
  <si>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</si>
  <si>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</si>
  <si>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</si>
  <si>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</si>
  <si>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</si>
  <si>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</si>
  <si>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</si>
  <si>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</si>
  <si>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</si>
  <si>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</si>
  <si>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</si>
  <si>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</si>
  <si>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</si>
  <si>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</si>
  <si>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</si>
  <si>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</si>
  <si>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</si>
  <si>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</si>
  <si>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</si>
  <si>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</si>
  <si>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</si>
  <si>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</si>
  <si>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</si>
  <si>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</si>
  <si>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</si>
  <si>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</si>
  <si>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</si>
  <si>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</si>
  <si>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</si>
  <si>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</si>
  <si>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</si>
  <si>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</si>
  <si>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</si>
  <si>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</si>
  <si>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</si>
  <si>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</si>
  <si>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</si>
  <si>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</si>
  <si>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</si>
  <si>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</si>
  <si>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</si>
  <si>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</si>
  <si>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</si>
  <si>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</si>
  <si>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</si>
  <si>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</si>
  <si>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</si>
  <si>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</si>
  <si>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</si>
  <si>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</si>
  <si>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</si>
  <si>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</si>
  <si>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</si>
  <si>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</si>
  <si>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</si>
  <si>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</si>
  <si>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</si>
  <si>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</si>
  <si>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</si>
  <si>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</si>
  <si>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</si>
  <si>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</si>
  <si>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</si>
  <si>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</si>
  <si>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</si>
  <si>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</si>
  <si>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</si>
  <si>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</si>
  <si>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</si>
  <si>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</si>
  <si>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</si>
  <si>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</si>
  <si>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</si>
  <si>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</si>
  <si>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</si>
  <si>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</si>
  <si>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</si>
  <si>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</si>
  <si>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</si>
  <si>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</si>
  <si>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</si>
  <si>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</si>
  <si>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</si>
  <si>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</si>
  <si>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</si>
  <si>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</si>
  <si>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</si>
  <si>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</si>
  <si>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</si>
  <si>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</si>
  <si>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</si>
  <si>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</si>
  <si>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</si>
  <si>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</si>
  <si>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</si>
  <si>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</si>
  <si>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</si>
  <si>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</si>
  <si>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</si>
  <si>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</si>
  <si>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</si>
  <si>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</si>
  <si>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</si>
  <si>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</si>
  <si>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</si>
  <si>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</si>
  <si>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</si>
  <si>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</si>
  <si>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</si>
  <si>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</si>
  <si>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</si>
  <si>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</si>
  <si>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</si>
  <si>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</si>
  <si>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</si>
  <si>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</si>
  <si>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</si>
  <si>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</si>
  <si>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</si>
  <si>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</si>
  <si>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</si>
  <si>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</si>
  <si>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</si>
  <si>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</si>
  <si>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</si>
  <si>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</si>
  <si>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</si>
  <si>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</si>
  <si>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</si>
  <si>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</si>
  <si>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</si>
  <si>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</si>
  <si>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</si>
  <si>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</si>
  <si>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</si>
  <si>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</si>
  <si>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</si>
  <si>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</si>
  <si>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</si>
  <si>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</si>
  <si>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</si>
  <si>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</si>
  <si>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</si>
  <si>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</si>
  <si>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</si>
  <si>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</si>
  <si>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</si>
  <si>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</si>
  <si>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</si>
  <si>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</si>
  <si>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</si>
  <si>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</si>
  <si>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</si>
  <si>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</si>
  <si>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</si>
  <si>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</si>
  <si>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</si>
  <si>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</si>
  <si>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</si>
  <si>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</si>
  <si>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</si>
  <si>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</si>
  <si>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</si>
  <si>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</si>
  <si>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</si>
  <si>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</si>
  <si>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</si>
  <si>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</si>
  <si>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</si>
  <si>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</si>
  <si>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</si>
  <si>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</si>
  <si>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</si>
  <si>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</si>
  <si>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</si>
  <si>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</si>
  <si>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</si>
  <si>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</si>
  <si>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</si>
  <si>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</si>
  <si>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</si>
  <si>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</si>
  <si>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</si>
  <si>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</si>
  <si>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</si>
  <si>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</si>
  <si>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</si>
  <si>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</si>
  <si>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</si>
  <si>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</si>
  <si>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</si>
  <si>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</si>
  <si>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</si>
  <si>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</si>
  <si>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</si>
  <si>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</si>
  <si>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</si>
  <si>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</si>
  <si>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</si>
  <si>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</si>
  <si>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</si>
  <si>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</si>
  <si>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</si>
  <si>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</si>
  <si>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</si>
  <si>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</si>
  <si>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</si>
  <si>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</si>
  <si>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</si>
  <si>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</si>
  <si>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</si>
  <si>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</si>
  <si>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</si>
  <si>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</si>
  <si>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</si>
  <si>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</si>
  <si>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</si>
  <si>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</si>
  <si>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</si>
  <si>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</si>
  <si>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</si>
  <si>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</si>
  <si>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</si>
  <si>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</si>
  <si>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</si>
  <si>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</si>
  <si>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</si>
  <si>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</si>
  <si>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</si>
  <si>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</si>
  <si>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</si>
  <si>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</si>
  <si>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</si>
  <si>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</si>
  <si>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</si>
  <si>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</si>
  <si>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</si>
  <si>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</si>
  <si>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</si>
  <si>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</si>
  <si>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</si>
  <si>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</si>
  <si>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</si>
  <si>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</si>
  <si>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</si>
  <si>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</si>
  <si>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</si>
  <si>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</si>
  <si>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</si>
  <si>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</si>
  <si>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</si>
  <si>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</si>
  <si>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</si>
  <si>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</si>
  <si>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</si>
  <si>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</si>
  <si>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</si>
  <si>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</si>
  <si>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</si>
  <si>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</si>
  <si>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</si>
  <si>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</si>
  <si>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</si>
  <si>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</si>
  <si>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</si>
  <si>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</si>
  <si>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</si>
  <si>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</si>
  <si>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</si>
  <si>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</si>
  <si>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</si>
  <si>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</si>
  <si>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</si>
  <si>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</si>
  <si>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</si>
  <si>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</si>
  <si>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</si>
  <si>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</si>
  <si>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</si>
  <si>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</si>
  <si>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</si>
  <si>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</si>
  <si>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</si>
  <si>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</si>
  <si>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</si>
  <si>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</si>
  <si>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</si>
  <si>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</si>
  <si>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</si>
  <si>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</si>
  <si>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</si>
  <si>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</si>
  <si>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</si>
  <si>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</si>
  <si>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</si>
  <si>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</si>
  <si>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</si>
  <si>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</si>
  <si>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</si>
  <si>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</si>
  <si>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</si>
  <si>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</si>
  <si>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</si>
  <si>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</si>
  <si>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</si>
  <si>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</si>
  <si>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</si>
  <si>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</si>
  <si>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</si>
  <si>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</si>
  <si>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</si>
  <si>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</si>
  <si>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</si>
  <si>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</si>
  <si>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</si>
  <si>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</si>
  <si>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</si>
  <si>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</si>
  <si>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</si>
  <si>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</si>
  <si>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</si>
  <si>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</si>
  <si>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</si>
  <si>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</si>
  <si>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</si>
  <si>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</si>
  <si>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</si>
  <si>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</si>
  <si>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</si>
  <si>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</si>
  <si>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</si>
  <si>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</si>
  <si>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</si>
  <si>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</si>
  <si>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</si>
  <si>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</si>
  <si>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</si>
  <si>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</si>
  <si>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</si>
  <si>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</si>
  <si>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</si>
  <si>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</si>
  <si>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</si>
  <si>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</si>
  <si>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</si>
  <si>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</si>
  <si>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</si>
  <si>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</si>
  <si>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</si>
  <si>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</si>
  <si>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</si>
  <si>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</si>
  <si>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</si>
  <si>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</si>
  <si>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</si>
  <si>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</si>
  <si>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</si>
  <si>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</si>
  <si>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</si>
  <si>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</si>
  <si>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</si>
  <si>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</si>
  <si>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</si>
  <si>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</si>
  <si>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</si>
  <si>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</si>
  <si>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</si>
  <si>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</si>
  <si>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</si>
  <si>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</si>
  <si>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</si>
  <si>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</si>
  <si>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</si>
  <si>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</si>
  <si>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</si>
  <si>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</si>
  <si>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</si>
  <si>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</si>
  <si>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</si>
  <si>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</si>
  <si>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</si>
  <si>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</si>
  <si>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</si>
  <si>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</si>
  <si>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</si>
  <si>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</si>
  <si>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</si>
  <si>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</si>
  <si>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</si>
  <si>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</si>
  <si>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</si>
  <si>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</si>
  <si>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</si>
  <si>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</si>
  <si>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</si>
  <si>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</si>
  <si>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</si>
  <si>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</si>
  <si>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</si>
  <si>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</si>
  <si>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</si>
  <si>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</si>
  <si>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</si>
  <si>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</si>
  <si>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</si>
  <si>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</si>
  <si>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</si>
  <si>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</si>
  <si>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</si>
  <si>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</si>
  <si>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</si>
  <si>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</si>
  <si>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</si>
  <si>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</si>
  <si>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</si>
  <si>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</si>
  <si>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</si>
  <si>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</si>
  <si>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</si>
  <si>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</si>
  <si>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</si>
  <si>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</si>
  <si>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</si>
  <si>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</si>
  <si>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</si>
  <si>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</si>
  <si>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</si>
  <si>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</si>
  <si>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</si>
  <si>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</si>
  <si>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</si>
  <si>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</si>
  <si>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</si>
  <si>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</si>
  <si>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</si>
  <si>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</si>
  <si>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</si>
  <si>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</si>
  <si>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</si>
  <si>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</si>
  <si>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</si>
  <si>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</si>
  <si>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</si>
  <si>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</si>
  <si>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</si>
  <si>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</si>
  <si>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</si>
  <si>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</si>
  <si>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</si>
  <si>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</si>
  <si>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</si>
  <si>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</si>
  <si>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</si>
  <si>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</si>
  <si>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</si>
  <si>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</si>
  <si>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</si>
  <si>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</si>
  <si>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</si>
  <si>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</si>
  <si>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</si>
  <si>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</si>
  <si>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</si>
  <si>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</si>
  <si>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</si>
  <si>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</si>
  <si>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</si>
  <si>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</si>
  <si>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</si>
  <si>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</si>
  <si>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</si>
  <si>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</si>
  <si>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</si>
  <si>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</si>
  <si>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</si>
  <si>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</si>
  <si>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</si>
  <si>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</si>
  <si>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</si>
  <si>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</si>
  <si>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</si>
  <si>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</si>
  <si>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</si>
  <si>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</si>
  <si>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</si>
  <si>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</si>
  <si>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</si>
  <si>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</si>
  <si>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</si>
  <si>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</si>
  <si>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</si>
  <si>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</si>
  <si>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</si>
  <si>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</si>
  <si>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</si>
  <si>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</si>
  <si>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</si>
  <si>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</si>
  <si>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</si>
  <si>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</si>
  <si>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</si>
  <si>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</si>
  <si>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</si>
  <si>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</si>
  <si>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</si>
  <si>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</si>
  <si>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</si>
  <si>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</si>
  <si>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</si>
  <si>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</si>
  <si>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</si>
  <si>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</si>
  <si>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</si>
  <si>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</si>
  <si>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</si>
  <si>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</si>
  <si>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</si>
  <si>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</si>
  <si>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</si>
  <si>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</si>
  <si>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</si>
  <si>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</si>
  <si>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</si>
  <si>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</si>
  <si>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</si>
  <si>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</si>
  <si>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</si>
  <si>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</si>
  <si>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</si>
  <si>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</si>
  <si>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</si>
  <si>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</si>
  <si>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</si>
  <si>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</si>
  <si>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</si>
  <si>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</si>
  <si>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</si>
  <si>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</si>
  <si>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</si>
  <si>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</si>
  <si>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</si>
  <si>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</si>
  <si>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</si>
  <si>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</si>
  <si>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</si>
  <si>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</si>
  <si>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</si>
  <si>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</si>
  <si>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</si>
  <si>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</si>
  <si>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</si>
  <si>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</si>
  <si>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</si>
  <si>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</si>
  <si>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</si>
  <si>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</si>
  <si>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</si>
  <si>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</si>
  <si>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</si>
  <si>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</si>
  <si>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</si>
  <si>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</si>
  <si>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</si>
  <si>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</si>
  <si>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</si>
  <si>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</si>
  <si>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</si>
  <si>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</si>
  <si>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</si>
  <si>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</si>
  <si>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</si>
  <si>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</si>
  <si>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</si>
  <si>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</si>
  <si>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</si>
  <si>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</si>
  <si>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</si>
  <si>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</si>
  <si>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</si>
  <si>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</si>
  <si>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</si>
  <si>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</si>
  <si>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</si>
  <si>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</si>
  <si>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</si>
  <si>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</si>
  <si>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</si>
  <si>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</si>
  <si>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</si>
  <si>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</si>
  <si>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</si>
  <si>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</si>
  <si>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</si>
  <si>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</si>
  <si>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</si>
  <si>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</si>
  <si>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</si>
  <si>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</si>
  <si>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</si>
  <si>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</si>
  <si>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</si>
  <si>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</si>
  <si>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</si>
  <si>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</si>
  <si>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</si>
  <si>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</si>
  <si>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</si>
  <si>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</si>
  <si>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</si>
  <si>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</si>
  <si>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</si>
  <si>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</si>
  <si>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</si>
  <si>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</si>
  <si>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</si>
  <si>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</si>
  <si>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</si>
  <si>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</si>
  <si>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</si>
  <si>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</si>
  <si>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</si>
  <si>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</si>
  <si>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</si>
  <si>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</si>
  <si>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</si>
  <si>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</si>
  <si>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</si>
  <si>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</si>
  <si>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</si>
  <si>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</si>
  <si>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</si>
  <si>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</si>
  <si>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</si>
  <si>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</si>
  <si>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</si>
  <si>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</si>
  <si>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</si>
  <si>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</si>
  <si>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</si>
  <si>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</si>
  <si>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</si>
  <si>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</si>
  <si>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</si>
  <si>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</si>
  <si>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</si>
  <si>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</si>
  <si>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</si>
  <si>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</si>
  <si>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</si>
  <si>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</si>
  <si>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</si>
  <si>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</si>
  <si>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</si>
  <si>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</si>
  <si>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</si>
  <si>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</si>
  <si>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</si>
  <si>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</si>
  <si>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</si>
  <si>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</si>
  <si>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</si>
  <si>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</si>
  <si>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</si>
  <si>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</si>
  <si>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</si>
  <si>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</si>
  <si>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</si>
  <si>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</si>
  <si>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</si>
  <si>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</si>
  <si>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</si>
  <si>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</si>
  <si>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</si>
  <si>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</si>
  <si>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</si>
  <si>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</si>
  <si>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</si>
  <si>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</si>
  <si>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</si>
  <si>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</si>
  <si>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</si>
  <si>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</si>
  <si>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</si>
  <si>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</si>
  <si>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</si>
  <si>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</si>
  <si>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</si>
  <si>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</si>
  <si>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</si>
  <si>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</si>
  <si>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</si>
  <si>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</si>
  <si>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</si>
  <si>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</si>
  <si>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</si>
  <si>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</si>
  <si>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</si>
  <si>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</si>
  <si>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</si>
  <si>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</si>
  <si>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</si>
  <si>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</si>
  <si>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</si>
  <si>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</si>
  <si>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</si>
  <si>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</si>
  <si>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</si>
  <si>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</si>
  <si>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</si>
  <si>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</si>
  <si>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</si>
  <si>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</si>
  <si>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</si>
  <si>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</si>
  <si>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</si>
  <si>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</si>
  <si>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</si>
  <si>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</si>
  <si>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</si>
  <si>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</si>
  <si>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</si>
  <si>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</si>
  <si>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</si>
  <si>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</si>
  <si>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</si>
  <si>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</si>
  <si>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</si>
  <si>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</si>
  <si>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</si>
  <si>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</si>
  <si>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</si>
  <si>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</si>
  <si>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</si>
  <si>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</si>
  <si>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</si>
  <si>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</si>
  <si>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</si>
  <si>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</si>
  <si>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</si>
  <si>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</si>
  <si>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</si>
  <si>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</si>
  <si>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</si>
  <si>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</si>
  <si>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</si>
  <si>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</si>
  <si>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</si>
  <si>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</si>
  <si>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</si>
  <si>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</si>
  <si>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</si>
  <si>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</si>
  <si>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</si>
  <si>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</si>
  <si>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</si>
  <si>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</si>
  <si>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</si>
  <si>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</si>
  <si>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</si>
  <si>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</si>
  <si>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</si>
  <si>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</si>
  <si>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</si>
  <si>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</si>
  <si>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</si>
  <si>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</si>
  <si>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</si>
  <si>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</si>
  <si>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</si>
  <si>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</si>
  <si>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</si>
  <si>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</si>
  <si>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</si>
  <si>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</si>
  <si>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</si>
  <si>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</si>
  <si>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</si>
  <si>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</si>
  <si>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</si>
  <si>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</si>
  <si>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</si>
  <si>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</si>
  <si>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</si>
  <si>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</si>
  <si>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</si>
  <si>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</si>
  <si>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</si>
  <si>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</si>
  <si>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</si>
  <si>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</si>
  <si>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</si>
  <si>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</si>
  <si>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</si>
  <si>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</si>
  <si>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</si>
  <si>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</si>
  <si>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</si>
  <si>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</si>
  <si>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</si>
  <si>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</si>
  <si>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</si>
  <si>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</si>
  <si>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</si>
  <si>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</si>
  <si>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</si>
  <si>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</si>
  <si>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</si>
  <si>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</si>
  <si>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</si>
  <si>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</si>
  <si>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</si>
  <si>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</si>
  <si>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</si>
  <si>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</si>
  <si>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</si>
  <si>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</si>
  <si>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</si>
  <si>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</si>
  <si>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</si>
  <si>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</si>
  <si>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</si>
  <si>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</si>
  <si>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</si>
  <si>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</si>
  <si>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</si>
  <si>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</si>
  <si>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</si>
  <si>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</si>
  <si>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</si>
  <si>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</si>
  <si>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</si>
  <si>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</si>
  <si>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</si>
  <si>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</si>
  <si>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</si>
  <si>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</si>
  <si>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</si>
  <si>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</si>
  <si>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</si>
  <si>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</si>
  <si>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</si>
  <si>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</si>
  <si>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</si>
  <si>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</si>
  <si>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</si>
  <si>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</si>
  <si>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</si>
  <si>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</si>
  <si>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</si>
  <si>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</si>
  <si>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</si>
  <si>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</si>
  <si>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</si>
  <si>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</si>
  <si>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</si>
  <si>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</si>
  <si>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</si>
  <si>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</si>
  <si>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</si>
  <si>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</si>
  <si>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</si>
  <si>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</si>
  <si>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</si>
  <si>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</si>
  <si>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</si>
  <si>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</si>
  <si>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</si>
  <si>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</si>
  <si>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</si>
  <si>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</si>
  <si>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</si>
  <si>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</si>
  <si>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</si>
  <si>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</si>
  <si>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</si>
  <si>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</si>
  <si>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</si>
  <si>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</si>
  <si>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</si>
  <si>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</si>
  <si>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</si>
  <si>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</si>
  <si>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</si>
  <si>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</si>
  <si>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</si>
  <si>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</si>
  <si>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</si>
  <si>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</si>
  <si>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</si>
  <si>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</si>
  <si>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</si>
  <si>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</si>
  <si>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</si>
  <si>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</si>
  <si>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</si>
  <si>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</si>
  <si>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</si>
  <si>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</si>
  <si>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</si>
  <si>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</si>
  <si>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</si>
  <si>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</si>
  <si>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</si>
  <si>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</si>
  <si>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</si>
  <si>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</si>
  <si>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</si>
  <si>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</si>
  <si>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</si>
  <si>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</si>
  <si>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</si>
  <si>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</si>
  <si>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</si>
  <si>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</si>
  <si>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</si>
  <si>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</si>
  <si>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</si>
  <si>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</si>
  <si>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</si>
  <si>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</si>
  <si>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</si>
  <si>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</si>
  <si>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</si>
  <si>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</si>
  <si>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</si>
  <si>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</si>
  <si>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</si>
  <si>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</si>
  <si>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</si>
  <si>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</si>
  <si>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</si>
  <si>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</si>
  <si>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</si>
  <si>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</si>
  <si>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</si>
  <si>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</si>
  <si>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</si>
  <si>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</si>
  <si>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</si>
  <si>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</si>
  <si>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</si>
  <si>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</si>
  <si>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</si>
  <si>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</si>
  <si>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</si>
  <si>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</si>
  <si>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</si>
  <si>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</si>
  <si>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</si>
  <si>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</si>
  <si>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</si>
  <si>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</si>
  <si>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</si>
  <si>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</si>
  <si>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</si>
  <si>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</si>
  <si>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</si>
  <si>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</si>
  <si>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</si>
  <si>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</si>
  <si>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</si>
  <si>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</si>
  <si>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</si>
  <si>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</si>
  <si>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</si>
  <si>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</si>
  <si>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</si>
  <si>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</si>
  <si>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</si>
  <si>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</si>
  <si>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</si>
  <si>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</si>
  <si>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</si>
  <si>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</si>
  <si>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</si>
  <si>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</si>
  <si>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</si>
  <si>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</si>
  <si>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</si>
  <si>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</si>
  <si>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</si>
  <si>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</si>
  <si>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</si>
  <si>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</si>
  <si>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</si>
  <si>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</si>
  <si>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</si>
  <si>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</si>
  <si>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</si>
  <si>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</si>
  <si>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</si>
  <si>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</si>
  <si>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</si>
  <si>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</si>
  <si>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</si>
  <si>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</si>
  <si>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</si>
  <si>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</si>
  <si>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</si>
  <si>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</si>
  <si>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</si>
  <si>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</si>
  <si>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</si>
  <si>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</si>
  <si>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</si>
  <si>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</si>
  <si>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</si>
  <si>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</si>
  <si>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</si>
  <si>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</si>
  <si>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</si>
  <si>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</si>
  <si>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</si>
  <si>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</si>
  <si>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</si>
  <si>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</si>
  <si>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</si>
  <si>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</si>
  <si>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</si>
  <si>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</si>
  <si>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</si>
  <si>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</si>
  <si>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</si>
  <si>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</si>
  <si>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</si>
  <si>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</si>
  <si>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</si>
  <si>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</si>
  <si>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</si>
  <si>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</si>
  <si>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</si>
  <si>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</si>
  <si>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</si>
  <si>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</si>
  <si>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</si>
  <si>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</si>
  <si>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</si>
  <si>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</si>
  <si>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</si>
  <si>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</si>
  <si>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</si>
  <si>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</si>
  <si>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</si>
  <si>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</si>
  <si>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</si>
  <si>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</si>
  <si>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</si>
  <si>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</si>
  <si>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</si>
  <si>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</si>
  <si>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</si>
  <si>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</si>
  <si>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</si>
  <si>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</si>
  <si>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</si>
  <si>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</si>
  <si>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</si>
  <si>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</si>
  <si>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</si>
  <si>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</si>
  <si>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</si>
  <si>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</si>
  <si>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</si>
  <si>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</si>
  <si>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</si>
  <si>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</si>
  <si>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</si>
  <si>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</si>
  <si>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</si>
  <si>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</si>
  <si>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</si>
  <si>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</si>
  <si>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</si>
  <si>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</si>
  <si>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</si>
  <si>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</si>
  <si>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</si>
  <si>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</si>
  <si>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</si>
  <si>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</si>
  <si>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</si>
  <si>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</si>
  <si>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</si>
  <si>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</si>
  <si>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</si>
  <si>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</si>
  <si>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</si>
  <si>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</si>
  <si>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</si>
  <si>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</si>
  <si>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</si>
  <si>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</si>
  <si>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</si>
  <si>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</si>
  <si>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</si>
  <si>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</si>
  <si>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</si>
  <si>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</si>
  <si>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</si>
  <si>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</si>
  <si>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</si>
  <si>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</si>
  <si>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</si>
  <si>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</si>
  <si>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</si>
  <si>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</si>
  <si>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</si>
  <si>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</si>
  <si>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</si>
  <si>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</si>
  <si>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</si>
  <si>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</si>
  <si>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</si>
  <si>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</si>
  <si>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</si>
  <si>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</si>
  <si>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</si>
  <si>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</si>
  <si>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</si>
  <si>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</si>
  <si>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</si>
  <si>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</si>
  <si>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</si>
  <si>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</si>
  <si>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</si>
  <si>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</si>
  <si>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</si>
  <si>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</si>
  <si>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</si>
  <si>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</si>
  <si>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</si>
  <si>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</si>
  <si>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</si>
  <si>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</si>
  <si>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</si>
  <si>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</si>
  <si>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</si>
  <si>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</si>
  <si>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</si>
  <si>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</si>
  <si>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</si>
  <si>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</si>
  <si>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</si>
  <si>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</si>
  <si>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</si>
  <si>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</si>
  <si>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</si>
  <si>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</si>
  <si>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</si>
  <si>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</si>
  <si>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</si>
  <si>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</si>
  <si>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</si>
  <si>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</si>
  <si>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</si>
  <si>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</si>
  <si>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</si>
  <si>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</si>
  <si>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</si>
  <si>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</si>
  <si>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</si>
  <si>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</si>
  <si>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</si>
  <si>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</si>
  <si>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</si>
  <si>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</si>
  <si>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</si>
  <si>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</si>
  <si>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</si>
  <si>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</si>
  <si>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</si>
  <si>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</si>
  <si>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</si>
  <si>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</si>
  <si>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</si>
  <si>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</si>
  <si>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</si>
  <si>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</si>
  <si>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</si>
  <si>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</si>
  <si>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</si>
  <si>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</si>
  <si>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</si>
  <si>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</si>
  <si>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</si>
  <si>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</si>
  <si>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</si>
  <si>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</si>
  <si>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</si>
  <si>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</si>
  <si>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</si>
  <si>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</si>
  <si>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</si>
  <si>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</si>
  <si>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</si>
  <si>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</si>
  <si>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</si>
  <si>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</si>
  <si>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</si>
  <si>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</si>
  <si>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</si>
  <si>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</si>
  <si>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</si>
  <si>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</si>
  <si>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</si>
  <si>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</si>
  <si>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</si>
  <si>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</si>
  <si>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</si>
  <si>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</si>
  <si>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</si>
  <si>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</si>
  <si>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</si>
  <si>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</si>
  <si>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</si>
  <si>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</si>
  <si>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</si>
  <si>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</si>
  <si>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</si>
  <si>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</si>
  <si>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</si>
  <si>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</si>
  <si>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</si>
  <si>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</si>
  <si>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</si>
  <si>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</si>
  <si>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</si>
  <si>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</si>
  <si>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</si>
  <si>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</si>
  <si>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</si>
  <si>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</si>
  <si>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</si>
  <si>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</si>
  <si>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</si>
  <si>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</si>
  <si>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</si>
  <si>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</si>
  <si>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</si>
  <si>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</si>
  <si>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</si>
  <si>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</si>
  <si>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</si>
  <si>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</si>
  <si>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</si>
  <si>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</si>
  <si>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</si>
  <si>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</si>
  <si>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</si>
  <si>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</si>
  <si>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</si>
  <si>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</si>
  <si>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</si>
  <si>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</si>
  <si>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</si>
  <si>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</si>
  <si>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</si>
  <si>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</si>
  <si>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</si>
  <si>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</si>
  <si>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</si>
  <si>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</si>
  <si>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</si>
  <si>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</si>
  <si>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</si>
  <si>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</si>
  <si>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</si>
  <si>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</si>
  <si>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</si>
  <si>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</si>
  <si>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</si>
  <si>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</si>
  <si>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</si>
  <si>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</si>
  <si>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</si>
  <si>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</si>
  <si>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</si>
  <si>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</si>
  <si>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</si>
  <si>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</si>
  <si>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</si>
  <si>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</si>
  <si>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</si>
  <si>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</si>
  <si>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</si>
  <si>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</si>
  <si>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</si>
  <si>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</si>
  <si>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</si>
  <si>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</si>
  <si>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</si>
  <si>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</si>
  <si>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</si>
  <si>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</si>
  <si>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</si>
  <si>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</si>
  <si>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</si>
  <si>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</si>
  <si>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</si>
  <si>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</si>
  <si>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</si>
  <si>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</si>
  <si>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</si>
  <si>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</si>
  <si>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</si>
  <si>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</si>
  <si>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</si>
  <si>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</si>
  <si>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</si>
  <si>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</si>
  <si>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</si>
  <si>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</si>
  <si>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</si>
  <si>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</si>
  <si>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</si>
  <si>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</si>
  <si>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</si>
  <si>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</si>
  <si>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</si>
  <si>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</si>
  <si>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</si>
  <si>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</si>
  <si>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</si>
  <si>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</si>
  <si>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</si>
  <si>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</si>
  <si>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</si>
  <si>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</si>
  <si>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</si>
  <si>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</si>
  <si>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</si>
  <si>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</si>
  <si>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</si>
  <si>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</si>
  <si>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</si>
  <si>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</si>
  <si>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</si>
  <si>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</si>
  <si>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</si>
  <si>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</si>
  <si>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</si>
  <si>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</si>
  <si>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</si>
  <si>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</si>
  <si>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</si>
  <si>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</si>
  <si>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</si>
  <si>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</si>
  <si>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</si>
  <si>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</si>
  <si>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</si>
  <si>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</si>
  <si>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</si>
  <si>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</si>
  <si>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</si>
  <si>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</si>
  <si>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</si>
  <si>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</si>
  <si>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</si>
  <si>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</si>
  <si>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</si>
  <si>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</si>
  <si>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</si>
  <si>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</si>
  <si>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</si>
  <si>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</si>
  <si>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</si>
  <si>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</si>
  <si>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</si>
  <si>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</si>
  <si>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</si>
  <si>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</si>
  <si>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</si>
  <si>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</si>
  <si>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</si>
  <si>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</si>
  <si>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</si>
  <si>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</si>
  <si>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</si>
  <si>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</si>
  <si>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</si>
  <si>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</si>
  <si>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</si>
  <si>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</si>
  <si>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</si>
  <si>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</si>
  <si>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</si>
  <si>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</si>
  <si>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</si>
  <si>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</si>
  <si>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</si>
  <si>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</si>
  <si>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</si>
  <si>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</si>
  <si>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</si>
  <si>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</si>
  <si>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</si>
  <si>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</si>
  <si>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</si>
  <si>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</si>
  <si>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</si>
  <si>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</si>
  <si>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</si>
  <si>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</si>
  <si>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</si>
  <si>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</si>
  <si>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</si>
  <si>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</si>
  <si>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</si>
  <si>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</si>
  <si>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</si>
  <si>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</si>
  <si>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</si>
  <si>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</si>
  <si>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</si>
  <si>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</si>
  <si>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</si>
  <si>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</si>
  <si>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</si>
  <si>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</si>
  <si>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</si>
  <si>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</si>
  <si>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</si>
  <si>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</si>
  <si>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</si>
  <si>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</si>
  <si>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</si>
  <si>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</si>
  <si>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</si>
  <si>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</si>
  <si>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</si>
  <si>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</si>
  <si>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</si>
  <si>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</si>
  <si>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</si>
  <si>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</si>
  <si>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</si>
  <si>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</si>
  <si>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</si>
  <si>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</si>
  <si>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</si>
  <si>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</si>
  <si>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</si>
  <si>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</si>
  <si>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</si>
  <si>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</si>
  <si>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</si>
  <si>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</si>
  <si>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</si>
  <si>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</si>
  <si>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</si>
  <si>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</si>
  <si>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</si>
  <si>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</si>
  <si>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</si>
  <si>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</si>
  <si>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</si>
  <si>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</si>
  <si>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</si>
  <si>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</si>
  <si>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</si>
  <si>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</si>
  <si>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</si>
  <si>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</si>
  <si>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</si>
  <si>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</si>
  <si>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</si>
  <si>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</si>
  <si>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</si>
  <si>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</si>
  <si>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</si>
  <si>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</si>
  <si>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</si>
  <si>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</si>
  <si>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</si>
  <si>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</si>
  <si>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</si>
  <si>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</si>
  <si>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</si>
  <si>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</si>
  <si>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</si>
  <si>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</si>
  <si>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</si>
  <si>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</si>
  <si>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</si>
  <si>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</si>
  <si>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</si>
  <si>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</si>
  <si>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</si>
  <si>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</si>
  <si>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</si>
  <si>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</si>
  <si>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</si>
  <si>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</si>
  <si>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</si>
  <si>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</si>
  <si>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</si>
  <si>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</si>
  <si>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</si>
  <si>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</si>
  <si>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</si>
  <si>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</si>
  <si>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</si>
  <si>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</si>
  <si>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</si>
  <si>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</si>
  <si>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</si>
  <si>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</si>
  <si>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</si>
  <si>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</si>
  <si>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</si>
  <si>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</si>
  <si>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</si>
  <si>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</si>
  <si>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</si>
  <si>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</si>
  <si>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</si>
  <si>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</si>
  <si>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</si>
  <si>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</si>
  <si>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</si>
  <si>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</si>
  <si>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</si>
  <si>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</si>
  <si>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</si>
  <si>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</si>
  <si>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</si>
  <si>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</si>
  <si>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</si>
  <si>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</si>
  <si>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</si>
  <si>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</si>
  <si>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</si>
  <si>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</si>
  <si>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</si>
  <si>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</si>
  <si>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</si>
  <si>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</si>
  <si>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</si>
  <si>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</si>
  <si>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</si>
  <si>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</si>
  <si>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</si>
  <si>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</si>
  <si>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</si>
  <si>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</si>
  <si>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</si>
  <si>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</si>
  <si>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</si>
  <si>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</si>
  <si>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</si>
  <si>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</si>
  <si>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</si>
  <si>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</si>
  <si>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</si>
  <si>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</si>
  <si>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</si>
  <si>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</si>
  <si>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</si>
  <si>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</si>
  <si>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</si>
  <si>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</si>
  <si>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</si>
  <si>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</si>
  <si>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</si>
  <si>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</si>
  <si>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</si>
  <si>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</si>
  <si>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</si>
  <si>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</si>
  <si>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</si>
  <si>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</si>
  <si>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</si>
  <si>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</si>
  <si>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</si>
  <si>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</si>
  <si>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</si>
  <si>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</si>
  <si>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</si>
  <si>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</si>
  <si>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</si>
  <si>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</si>
  <si>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</si>
  <si>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</si>
  <si>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</si>
  <si>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</si>
  <si>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</si>
  <si>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</si>
  <si>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</si>
  <si>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</si>
  <si>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</si>
  <si>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</si>
  <si>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</si>
  <si>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</si>
  <si>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</si>
  <si>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</si>
  <si>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</si>
  <si>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</si>
  <si>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</si>
  <si>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</si>
  <si>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</si>
  <si>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</si>
  <si>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</si>
  <si>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</si>
  <si>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</si>
  <si>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</si>
  <si>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</si>
  <si>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</si>
  <si>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</si>
  <si>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</si>
  <si>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</si>
  <si>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</si>
  <si>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</si>
  <si>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</si>
  <si>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</si>
  <si>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</si>
  <si>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</si>
  <si>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</si>
  <si>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</si>
  <si>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</si>
  <si>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</si>
  <si>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</si>
  <si>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</si>
  <si>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</si>
  <si>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</si>
  <si>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</si>
  <si>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</si>
  <si>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</si>
  <si>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</si>
  <si>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</si>
  <si>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</si>
  <si>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</si>
  <si>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</si>
  <si>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</si>
  <si>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</si>
  <si>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</si>
  <si>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</si>
  <si>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</si>
  <si>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</si>
  <si>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</si>
  <si>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</si>
  <si>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</si>
  <si>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</si>
  <si>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</si>
  <si>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</si>
  <si>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</si>
  <si>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</si>
  <si>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</si>
  <si>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</si>
  <si>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</si>
  <si>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</si>
  <si>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</si>
  <si>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</si>
  <si>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</si>
  <si>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</si>
  <si>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</si>
  <si>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</si>
  <si>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</si>
  <si>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</si>
  <si>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</si>
  <si>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</si>
  <si>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</si>
  <si>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</si>
  <si>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</si>
  <si>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</si>
  <si>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</si>
  <si>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</si>
  <si>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</si>
  <si>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</si>
  <si>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</si>
  <si>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</si>
  <si>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</si>
  <si>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</si>
  <si>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</si>
  <si>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</si>
  <si>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</si>
  <si>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</si>
  <si>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</si>
  <si>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</si>
  <si>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</si>
  <si>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</si>
  <si>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</si>
  <si>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</si>
  <si>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</si>
  <si>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</si>
  <si>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</si>
  <si>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</si>
  <si>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</si>
  <si>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</si>
  <si>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</si>
  <si>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</si>
  <si>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</si>
  <si>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</si>
  <si>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</si>
  <si>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</si>
  <si>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</si>
  <si>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</si>
  <si>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</si>
  <si>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</si>
  <si>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</si>
  <si>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</si>
  <si>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</si>
  <si>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</si>
  <si>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</si>
  <si>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</si>
  <si>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</si>
  <si>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</si>
  <si>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</si>
  <si>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</si>
  <si>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</si>
  <si>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</si>
  <si>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</si>
  <si>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</si>
  <si>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</si>
  <si>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</si>
  <si>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</si>
  <si>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</si>
  <si>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</si>
  <si>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</si>
  <si>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</si>
  <si>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</si>
  <si>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</si>
  <si>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</si>
  <si>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</si>
  <si>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</si>
  <si>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</si>
  <si>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</si>
  <si>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</si>
  <si>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</si>
  <si>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</si>
  <si>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</si>
  <si>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</si>
  <si>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</si>
  <si>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</si>
  <si>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</si>
  <si>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</si>
  <si>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</si>
  <si>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</si>
  <si>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</si>
  <si>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</si>
  <si>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</si>
  <si>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</si>
  <si>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</si>
  <si>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</si>
  <si>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</si>
  <si>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</si>
  <si>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</si>
  <si>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</si>
  <si>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</si>
  <si>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</si>
  <si>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</si>
  <si>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</si>
  <si>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</si>
  <si>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</si>
  <si>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</si>
  <si>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</si>
  <si>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</si>
  <si>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</si>
  <si>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</si>
  <si>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</si>
  <si>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</si>
  <si>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</si>
  <si>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</si>
  <si>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</si>
  <si>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</si>
  <si>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</si>
  <si>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</si>
  <si>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</si>
  <si>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</si>
  <si>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</si>
  <si>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</si>
  <si>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</si>
  <si>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</si>
  <si>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</si>
  <si>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</si>
  <si>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</si>
  <si>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</si>
  <si>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</si>
  <si>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</si>
  <si>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</si>
  <si>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</si>
  <si>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</si>
  <si>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</si>
  <si>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</si>
  <si>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</si>
  <si>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</si>
  <si>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</si>
  <si>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</si>
  <si>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</si>
  <si>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</si>
  <si>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</si>
  <si>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</si>
  <si>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</si>
  <si>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</si>
  <si>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</si>
  <si>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</si>
  <si>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</si>
  <si>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</si>
  <si>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</si>
  <si>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</si>
  <si>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</si>
  <si>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</si>
  <si>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</si>
  <si>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</si>
  <si>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</si>
  <si>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</si>
  <si>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</si>
  <si>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</si>
  <si>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</si>
  <si>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</si>
  <si>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</si>
  <si>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</si>
  <si>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</si>
  <si>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</si>
  <si>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</si>
  <si>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</si>
  <si>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</si>
  <si>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</si>
  <si>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</si>
  <si>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</si>
  <si>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</si>
  <si>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</si>
  <si>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</si>
  <si>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</si>
  <si>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</si>
  <si>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</si>
  <si>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</si>
  <si>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</si>
  <si>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</si>
  <si>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</si>
  <si>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</si>
  <si>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</si>
  <si>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</si>
  <si>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</si>
  <si>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</si>
  <si>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</si>
  <si>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</si>
  <si>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</si>
  <si>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</si>
  <si>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</si>
  <si>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</si>
  <si>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</si>
  <si>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</si>
  <si>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</si>
  <si>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</si>
  <si>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</si>
  <si>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</si>
  <si>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</si>
  <si>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</si>
  <si>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</si>
  <si>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</si>
  <si>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</si>
  <si>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</si>
  <si>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</si>
  <si>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</si>
  <si>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</si>
  <si>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</si>
  <si>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</si>
  <si>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</si>
  <si>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</si>
  <si>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</si>
  <si>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</si>
  <si>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</si>
  <si>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</si>
  <si>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</si>
  <si>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</si>
  <si>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</si>
  <si>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</si>
  <si>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</si>
  <si>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</si>
  <si>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</si>
  <si>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</si>
  <si>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</si>
  <si>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</si>
  <si>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</si>
  <si>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</si>
  <si>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</si>
  <si>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</si>
  <si>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</si>
  <si>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</si>
  <si>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</si>
  <si>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</si>
  <si>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</si>
  <si>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</si>
  <si>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</si>
  <si>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</si>
  <si>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</si>
  <si>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</si>
  <si>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</si>
  <si>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</si>
  <si>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</si>
  <si>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</si>
  <si>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</si>
  <si>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</si>
  <si>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</si>
  <si>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</si>
  <si>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</si>
  <si>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</si>
  <si>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</si>
  <si>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</si>
  <si>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</si>
  <si>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</si>
  <si>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</si>
  <si>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</si>
  <si>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</si>
  <si>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</si>
  <si>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</si>
  <si>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</si>
  <si>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</si>
  <si>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</si>
  <si>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</si>
  <si>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</si>
  <si>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</si>
  <si>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</si>
  <si>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</si>
  <si>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</si>
  <si>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</si>
  <si>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</si>
  <si>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</si>
  <si>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</si>
  <si>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</si>
  <si>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</si>
  <si>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</si>
  <si>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</si>
  <si>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</si>
  <si>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</si>
  <si>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</si>
  <si>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</si>
  <si>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</si>
  <si>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</si>
  <si>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</si>
  <si>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</si>
  <si>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</si>
  <si>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</si>
  <si>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</si>
  <si>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</si>
  <si>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</si>
  <si>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</si>
  <si>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</si>
  <si>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</si>
  <si>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</si>
  <si>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</si>
  <si>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</si>
  <si>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</si>
  <si>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</si>
  <si>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</si>
  <si>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</si>
  <si>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</si>
  <si>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</si>
  <si>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</si>
  <si>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</si>
  <si>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</si>
  <si>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</si>
  <si>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</si>
  <si>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</si>
  <si>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</si>
  <si>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</si>
  <si>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</si>
  <si>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</si>
  <si>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</si>
  <si>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</si>
  <si>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</si>
  <si>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</si>
  <si>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</si>
  <si>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</si>
  <si>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</si>
  <si>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</si>
  <si>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</si>
  <si>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</si>
  <si>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</si>
  <si>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</si>
  <si>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</si>
  <si>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</si>
  <si>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</si>
  <si>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</si>
  <si>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</si>
  <si>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</si>
  <si>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</si>
  <si>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</si>
  <si>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</si>
  <si>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</si>
  <si>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</si>
  <si>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</si>
  <si>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</si>
  <si>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</si>
  <si>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</si>
  <si>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</si>
  <si>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</si>
  <si>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</si>
  <si>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</si>
  <si>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</si>
  <si>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</si>
  <si>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</si>
  <si>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</si>
  <si>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</si>
  <si>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</si>
  <si>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</si>
  <si>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</si>
  <si>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</si>
  <si>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</si>
  <si>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</si>
  <si>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</si>
  <si>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</si>
  <si>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</si>
  <si>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</si>
  <si>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</si>
  <si>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</si>
  <si>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</si>
  <si>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</si>
  <si>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</si>
  <si>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</si>
  <si>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</si>
  <si>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</si>
  <si>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</si>
  <si>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</si>
  <si>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</si>
  <si>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</si>
  <si>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</si>
  <si>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</si>
  <si>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</si>
  <si>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</si>
  <si>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</si>
  <si>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</si>
  <si>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</si>
  <si>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</si>
  <si>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</si>
  <si>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</si>
  <si>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</si>
  <si>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</si>
  <si>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</si>
  <si>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</si>
  <si>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</si>
  <si>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</si>
  <si>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</si>
  <si>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</si>
  <si>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</si>
  <si>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</si>
  <si>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</si>
  <si>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</si>
  <si>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</si>
  <si>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</si>
  <si>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</si>
  <si>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</si>
  <si>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</si>
  <si>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</si>
  <si>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</si>
  <si>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</si>
  <si>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</si>
  <si>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</si>
  <si>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</si>
  <si>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</si>
  <si>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</si>
  <si>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</si>
  <si>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</si>
  <si>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</si>
  <si>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</si>
  <si>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</si>
  <si>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</si>
  <si>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</si>
  <si>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</si>
  <si>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</si>
  <si>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</si>
  <si>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</si>
  <si>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</si>
  <si>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</si>
  <si>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</si>
  <si>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</si>
  <si>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</si>
  <si>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</si>
  <si>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</si>
  <si>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</si>
  <si>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</si>
  <si>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</si>
  <si>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</si>
  <si>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</si>
  <si>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</si>
  <si>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</si>
  <si>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</si>
  <si>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</si>
  <si>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</si>
  <si>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</si>
  <si>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</si>
  <si>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</si>
  <si>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</si>
  <si>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</si>
  <si>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</si>
  <si>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</si>
  <si>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</si>
  <si>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</si>
  <si>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</si>
  <si>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</si>
  <si>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</si>
  <si>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</si>
  <si>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</si>
  <si>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</si>
  <si>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</si>
  <si>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</si>
  <si>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</si>
  <si>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</si>
  <si>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</si>
  <si>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</si>
  <si>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</si>
  <si>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</si>
  <si>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</si>
  <si>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</si>
  <si>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</si>
  <si>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</si>
  <si>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</si>
  <si>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</si>
  <si>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</si>
  <si>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</si>
  <si>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</si>
  <si>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</si>
  <si>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</si>
  <si>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</si>
  <si>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</si>
  <si>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</si>
  <si>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</si>
  <si>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</si>
  <si>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</si>
  <si>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</si>
  <si>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</si>
  <si>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</si>
  <si>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</si>
  <si>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</si>
  <si>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</si>
  <si>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</si>
  <si>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</si>
  <si>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</si>
  <si>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</si>
  <si>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</si>
  <si>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</si>
  <si>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</si>
  <si>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</si>
  <si>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</si>
  <si>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</si>
  <si>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</si>
  <si>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</si>
  <si>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</si>
  <si>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</si>
  <si>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</si>
  <si>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</si>
  <si>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</si>
  <si>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</si>
  <si>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</si>
  <si>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</si>
  <si>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</si>
  <si>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</si>
  <si>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</si>
  <si>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</si>
  <si>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</si>
  <si>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</si>
  <si>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</si>
  <si>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</si>
  <si>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</si>
  <si>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</si>
  <si>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</si>
  <si>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</si>
  <si>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</si>
  <si>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</si>
  <si>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</si>
  <si>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</si>
  <si>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</si>
  <si>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</si>
  <si>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</si>
  <si>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</si>
  <si>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</si>
  <si>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</si>
  <si>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</si>
  <si>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</si>
  <si>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</si>
  <si>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</si>
  <si>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</si>
  <si>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</si>
  <si>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</si>
  <si>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</si>
  <si>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</si>
  <si>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</si>
  <si>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</si>
  <si>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</si>
  <si>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</si>
  <si>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</si>
  <si>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</si>
  <si>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</si>
  <si>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</si>
  <si>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</si>
  <si>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</si>
  <si>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</si>
  <si>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</si>
  <si>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</si>
  <si>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</si>
  <si>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</si>
  <si>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</si>
  <si>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</si>
  <si>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</si>
  <si>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</si>
  <si>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</si>
  <si>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</si>
  <si>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</si>
  <si>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</si>
  <si>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</si>
  <si>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</si>
  <si>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</si>
  <si>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</si>
  <si>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</si>
  <si>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</si>
  <si>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</si>
  <si>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</si>
  <si>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</si>
  <si>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</si>
  <si>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</si>
  <si>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</si>
  <si>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</si>
  <si>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</si>
  <si>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</si>
  <si>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</si>
  <si>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</si>
  <si>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</si>
  <si>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</si>
  <si>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</si>
  <si>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</si>
  <si>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</si>
  <si>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</si>
  <si>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</si>
  <si>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</si>
  <si>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</si>
  <si>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</si>
  <si>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</si>
  <si>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</si>
  <si>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</si>
  <si>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</si>
  <si>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</si>
  <si>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</si>
  <si>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</si>
  <si>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</si>
  <si>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</si>
  <si>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</si>
  <si>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</si>
  <si>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</si>
  <si>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</si>
  <si>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</si>
  <si>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</si>
  <si>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</si>
  <si>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</si>
  <si>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</si>
  <si>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</si>
  <si>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</si>
  <si>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</si>
  <si>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</si>
  <si>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</si>
  <si>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</si>
  <si>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</si>
  <si>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</si>
  <si>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</si>
  <si>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</si>
  <si>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</si>
  <si>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</si>
  <si>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</si>
  <si>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</si>
  <si>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</si>
  <si>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</si>
  <si>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</si>
  <si>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</si>
  <si>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</si>
  <si>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</si>
  <si>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</si>
  <si>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</si>
  <si>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</si>
  <si>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</si>
  <si>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</si>
  <si>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</si>
  <si>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</si>
  <si>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</si>
  <si>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</si>
  <si>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</si>
  <si>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</si>
  <si>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</si>
  <si>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</si>
  <si>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</si>
  <si>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</si>
  <si>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</si>
  <si>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</si>
  <si>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</si>
  <si>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</si>
  <si>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</si>
  <si>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</si>
  <si>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</si>
  <si>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</si>
  <si>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</si>
  <si>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</si>
  <si>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</si>
  <si>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</si>
  <si>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</si>
  <si>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</si>
  <si>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</si>
  <si>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</si>
  <si>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</si>
  <si>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</si>
  <si>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</si>
  <si>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</si>
  <si>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</si>
  <si>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</si>
  <si>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</si>
  <si>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</si>
  <si>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</si>
  <si>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</si>
  <si>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</si>
  <si>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</si>
  <si>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</si>
  <si>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</si>
  <si>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</si>
  <si>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</si>
  <si>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</si>
  <si>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</si>
  <si>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</si>
  <si>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</si>
  <si>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</si>
  <si>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</si>
  <si>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</si>
  <si>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</si>
  <si>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</si>
  <si>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</si>
  <si>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</si>
  <si>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</si>
  <si>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</si>
  <si>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</si>
  <si>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</si>
  <si>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</si>
  <si>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</si>
  <si>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</si>
  <si>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</si>
  <si>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</si>
  <si>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</si>
  <si>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</si>
  <si>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</si>
  <si>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</si>
  <si>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</si>
  <si>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</si>
  <si>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</si>
  <si>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</si>
  <si>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</si>
  <si>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</si>
  <si>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</si>
  <si>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</si>
  <si>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</si>
  <si>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</si>
  <si>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</si>
  <si>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</si>
  <si>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</si>
  <si>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</si>
  <si>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</si>
  <si>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</si>
  <si>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</si>
  <si>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</si>
  <si>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</si>
  <si>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</si>
  <si>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</si>
  <si>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</si>
  <si>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</si>
  <si>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</si>
  <si>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</si>
  <si>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</si>
  <si>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</si>
  <si>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</si>
  <si>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</si>
  <si>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</si>
  <si>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</si>
  <si>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</si>
  <si>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</si>
  <si>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</si>
  <si>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</si>
  <si>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</si>
  <si>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</si>
  <si>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</si>
  <si>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</si>
  <si>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</si>
  <si>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</si>
  <si>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</si>
  <si>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</si>
  <si>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</si>
  <si>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</si>
  <si>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</si>
  <si>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</si>
  <si>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</si>
  <si>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</si>
  <si>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</si>
  <si>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</si>
  <si>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</si>
  <si>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</si>
  <si>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</si>
  <si>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</si>
  <si>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</si>
  <si>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</si>
  <si>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</si>
  <si>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</si>
  <si>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</si>
  <si>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</si>
  <si>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</si>
  <si>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</si>
  <si>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</si>
  <si>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</si>
  <si>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</si>
  <si>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</si>
  <si>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</si>
  <si>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</si>
  <si>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</si>
  <si>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</si>
  <si>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</si>
  <si>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</si>
  <si>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</si>
  <si>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</si>
  <si>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</si>
  <si>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</si>
  <si>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</si>
  <si>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</si>
  <si>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</si>
  <si>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</si>
  <si>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</si>
  <si>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</si>
  <si>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</si>
  <si>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</si>
  <si>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</si>
  <si>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</si>
  <si>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</si>
  <si>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</si>
  <si>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</si>
  <si>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</si>
  <si>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</si>
  <si>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</si>
  <si>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</si>
  <si>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</si>
  <si>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</si>
  <si>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</si>
  <si>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</si>
  <si>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</si>
  <si>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</si>
  <si>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</si>
  <si>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</si>
  <si>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</si>
  <si>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</si>
  <si>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</si>
  <si>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</si>
  <si>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</si>
  <si>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</si>
  <si>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</si>
  <si>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</si>
  <si>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</si>
  <si>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</si>
  <si>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</si>
  <si>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</si>
  <si>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</si>
  <si>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</si>
  <si>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</si>
  <si>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</si>
  <si>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</si>
  <si>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</si>
  <si>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</si>
  <si>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</si>
  <si>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</si>
  <si>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</si>
  <si>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</si>
  <si>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</si>
  <si>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</si>
  <si>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</si>
  <si>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</si>
  <si>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</si>
  <si>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</si>
  <si>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</si>
  <si>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</si>
  <si>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</si>
  <si>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</si>
  <si>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</si>
  <si>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</si>
  <si>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</si>
  <si>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</si>
  <si>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</si>
  <si>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</si>
  <si>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</si>
  <si>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</si>
  <si>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</si>
  <si>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</si>
  <si>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</si>
  <si>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</si>
  <si>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</si>
  <si>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</si>
  <si>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</si>
  <si>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</si>
  <si>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</si>
  <si>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</si>
  <si>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</si>
  <si>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</si>
  <si>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</si>
  <si>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</si>
  <si>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</si>
  <si>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</si>
  <si>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</si>
  <si>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</si>
  <si>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</si>
  <si>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</si>
  <si>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</si>
  <si>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</si>
  <si>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</si>
  <si>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</si>
  <si>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</si>
  <si>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</si>
  <si>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</si>
  <si>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</si>
  <si>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</si>
  <si>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</si>
  <si>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</si>
  <si>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</si>
  <si>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</si>
  <si>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</si>
  <si>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</si>
  <si>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</si>
  <si>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</si>
  <si>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</si>
  <si>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</si>
  <si>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</si>
  <si>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</si>
  <si>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</si>
  <si>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</si>
  <si>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</si>
  <si>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</si>
  <si>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</si>
  <si>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</si>
  <si>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</si>
  <si>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</si>
  <si>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</si>
  <si>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</si>
  <si>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</si>
  <si>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</si>
  <si>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</si>
  <si>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</si>
  <si>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</si>
  <si>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</si>
  <si>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</si>
  <si>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</si>
  <si>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</si>
  <si>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</si>
  <si>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</si>
  <si>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</si>
  <si>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</si>
  <si>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</si>
  <si>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</si>
  <si>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</si>
  <si>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</si>
  <si>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</si>
  <si>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</si>
  <si>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</si>
  <si>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</si>
  <si>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</si>
  <si>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</si>
  <si>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</si>
  <si>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</si>
  <si>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</si>
  <si>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</si>
  <si>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</si>
  <si>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</si>
  <si>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</si>
  <si>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</si>
  <si>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</si>
  <si>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</si>
  <si>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</si>
  <si>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</si>
  <si>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</si>
  <si>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</si>
  <si>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</si>
  <si>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</si>
  <si>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</si>
  <si>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</si>
  <si>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</si>
  <si>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</si>
  <si>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</si>
  <si>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</si>
  <si>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</si>
  <si>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</si>
  <si>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</si>
  <si>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</si>
  <si>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</si>
  <si>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</si>
  <si>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</si>
  <si>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</si>
  <si>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</si>
  <si>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</si>
  <si>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</si>
  <si>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</si>
  <si>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</si>
  <si>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</si>
  <si>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</si>
  <si>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</si>
  <si>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</si>
  <si>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</si>
  <si>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</si>
  <si>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</si>
  <si>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</si>
  <si>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</si>
  <si>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</si>
  <si>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</si>
  <si>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</si>
  <si>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</si>
  <si>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</si>
  <si>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</si>
  <si>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</si>
  <si>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</si>
  <si>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</si>
  <si>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</si>
  <si>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</si>
  <si>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</si>
  <si>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</si>
  <si>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</si>
  <si>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</si>
  <si>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</si>
  <si>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</si>
  <si>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</si>
  <si>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</si>
  <si>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</si>
  <si>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</si>
  <si>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</si>
  <si>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</si>
  <si>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</si>
  <si>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</si>
  <si>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</si>
  <si>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</si>
  <si>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</si>
  <si>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</si>
  <si>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</si>
  <si>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</si>
  <si>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</si>
  <si>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</si>
  <si>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</si>
  <si>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</si>
  <si>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</si>
  <si>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</si>
  <si>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</si>
  <si>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</si>
  <si>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</si>
  <si>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</si>
  <si>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</si>
  <si>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</si>
  <si>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</si>
  <si>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</si>
  <si>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</si>
  <si>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</si>
  <si>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</si>
  <si>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</si>
  <si>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</si>
  <si>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</si>
  <si>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</si>
  <si>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</si>
  <si>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</si>
  <si>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</si>
  <si>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</si>
  <si>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</si>
  <si>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</si>
  <si>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</si>
  <si>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</si>
  <si>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</si>
  <si>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</si>
  <si>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</si>
  <si>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</si>
  <si>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</si>
  <si>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</si>
  <si>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</si>
  <si>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</si>
  <si>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</si>
  <si>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</si>
  <si>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</si>
  <si>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</si>
  <si>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</si>
  <si>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</si>
  <si>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</si>
  <si>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</si>
  <si>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</si>
  <si>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</si>
  <si>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</si>
  <si>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</si>
  <si>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</si>
  <si>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</si>
  <si>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</si>
  <si>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</si>
  <si>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</si>
  <si>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</si>
  <si>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</si>
  <si>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</si>
  <si>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</si>
  <si>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</si>
  <si>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</si>
  <si>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</si>
  <si>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</si>
  <si>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</si>
  <si>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</si>
  <si>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</si>
  <si>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</si>
  <si>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</si>
  <si>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</si>
  <si>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</si>
  <si>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</si>
  <si>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</si>
  <si>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</si>
  <si>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</si>
  <si>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</si>
  <si>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</si>
  <si>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</si>
  <si>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</si>
  <si>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</si>
  <si>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</si>
  <si>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</si>
  <si>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</si>
  <si>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</si>
  <si>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</si>
  <si>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</si>
  <si>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</si>
  <si>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</si>
  <si>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</si>
  <si>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</si>
  <si>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</si>
  <si>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</si>
  <si>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</si>
  <si>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</si>
  <si>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</si>
  <si>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</si>
  <si>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</si>
  <si>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</si>
  <si>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</si>
  <si>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</si>
  <si>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</si>
  <si>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</si>
  <si>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</si>
  <si>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</si>
  <si>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</si>
  <si>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</si>
  <si>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</si>
  <si>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</si>
  <si>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</si>
  <si>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</si>
  <si>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</si>
  <si>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</si>
  <si>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</si>
  <si>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</si>
  <si>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</si>
  <si>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</si>
  <si>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</si>
  <si>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</si>
  <si>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</si>
  <si>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</si>
  <si>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</si>
  <si>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</si>
  <si>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</si>
  <si>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</si>
  <si>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</si>
  <si>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</si>
  <si>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</si>
  <si>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</si>
  <si>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</si>
  <si>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</si>
  <si>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</si>
  <si>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</si>
  <si>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</si>
  <si>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</si>
  <si>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</si>
  <si>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</si>
  <si>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</si>
  <si>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</si>
  <si>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</si>
  <si>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</si>
  <si>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</si>
  <si>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</si>
  <si>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</si>
  <si>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</si>
  <si>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</si>
  <si>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</si>
  <si>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</si>
  <si>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</si>
  <si>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</si>
  <si>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</si>
  <si>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</si>
  <si>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</si>
  <si>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</si>
  <si>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</si>
  <si>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</si>
  <si>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</si>
  <si>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</si>
  <si>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</si>
  <si>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</si>
  <si>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</si>
  <si>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</si>
  <si>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</si>
  <si>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</si>
  <si>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</si>
  <si>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</si>
  <si>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</si>
  <si>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</si>
  <si>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</si>
  <si>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</si>
  <si>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</si>
  <si>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</si>
  <si>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</si>
  <si>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</si>
  <si>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</si>
  <si>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</si>
  <si>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</si>
  <si>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</si>
  <si>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</si>
  <si>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</si>
  <si>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</si>
  <si>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</si>
  <si>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</si>
  <si>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</si>
  <si>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</si>
  <si>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</si>
  <si>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</si>
  <si>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</si>
  <si>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</si>
  <si>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</si>
  <si>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</si>
  <si>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</si>
  <si>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</si>
  <si>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</si>
  <si>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</si>
  <si>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</si>
  <si>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</si>
  <si>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</si>
  <si>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</si>
  <si>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</si>
  <si>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</si>
  <si>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</si>
  <si>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</si>
  <si>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</si>
  <si>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</si>
  <si>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</si>
  <si>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</si>
  <si>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</si>
  <si>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</si>
  <si>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</si>
  <si>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</si>
  <si>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</si>
  <si>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</si>
  <si>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</si>
  <si>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</si>
  <si>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</si>
  <si>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</si>
  <si>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</si>
  <si>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</si>
  <si>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</si>
  <si>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</si>
  <si>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</si>
  <si>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</si>
  <si>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</si>
  <si>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</si>
  <si>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</si>
  <si>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</si>
  <si>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</si>
  <si>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</si>
  <si>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</si>
  <si>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</si>
  <si>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</si>
  <si>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</si>
  <si>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</si>
  <si>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</si>
  <si>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</si>
  <si>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</si>
  <si>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</si>
  <si>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</si>
  <si>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</si>
  <si>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</si>
  <si>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</si>
  <si>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</si>
  <si>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</si>
  <si>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</si>
  <si>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</si>
  <si>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</si>
  <si>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</si>
  <si>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</si>
  <si>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</si>
  <si>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</si>
  <si>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</si>
  <si>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</si>
  <si>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</si>
  <si>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</si>
  <si>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</si>
  <si>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</si>
  <si>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</si>
  <si>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</si>
  <si>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</si>
  <si>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</si>
  <si>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</si>
  <si>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</si>
  <si>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</si>
  <si>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</si>
  <si>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</si>
  <si>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</si>
  <si>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</si>
  <si>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</si>
  <si>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</si>
  <si>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</si>
  <si>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</si>
  <si>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</si>
  <si>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</si>
  <si>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</si>
  <si>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</si>
  <si>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</si>
  <si>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</si>
  <si>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</si>
  <si>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</si>
  <si>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</si>
  <si>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</si>
  <si>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</si>
  <si>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</si>
  <si>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</si>
  <si>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</si>
  <si>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</si>
  <si>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</si>
  <si>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</si>
  <si>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</si>
  <si>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</si>
  <si>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</si>
  <si>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</si>
  <si>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</si>
  <si>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</si>
  <si>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</si>
  <si>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</si>
  <si>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</si>
  <si>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</si>
  <si>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</si>
  <si>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</si>
  <si>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</si>
  <si>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</si>
  <si>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</si>
  <si>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</si>
  <si>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</si>
  <si>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</si>
  <si>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</si>
  <si>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</si>
  <si>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</si>
  <si>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</si>
  <si>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</si>
  <si>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</si>
  <si>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</si>
  <si>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</si>
  <si>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</si>
  <si>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</si>
  <si>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</si>
  <si>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</si>
  <si>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</si>
  <si>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</si>
  <si>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</si>
  <si>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</si>
  <si>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</si>
  <si>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</si>
  <si>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</si>
  <si>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</si>
  <si>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</si>
  <si>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</si>
  <si>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</si>
  <si>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</si>
  <si>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</si>
  <si>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</si>
  <si>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</si>
  <si>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</si>
  <si>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</si>
  <si>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</si>
  <si>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</si>
  <si>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</si>
  <si>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</si>
  <si>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</si>
  <si>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</si>
  <si>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</si>
  <si>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</si>
  <si>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</si>
  <si>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</si>
  <si>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</si>
  <si>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</si>
  <si>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</si>
  <si>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</si>
  <si>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</si>
  <si>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</si>
  <si>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</si>
  <si>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</si>
  <si>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</si>
  <si>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</si>
  <si>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</si>
  <si>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</si>
  <si>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</si>
  <si>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</si>
  <si>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</si>
  <si>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</si>
  <si>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</si>
  <si>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</si>
  <si>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</si>
  <si>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</si>
  <si>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</si>
  <si>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</si>
  <si>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</si>
  <si>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</si>
  <si>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</si>
  <si>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</si>
  <si>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</si>
  <si>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</si>
  <si>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</si>
  <si>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</si>
  <si>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</si>
  <si>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</si>
  <si>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</si>
  <si>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</si>
  <si>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</si>
  <si>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</si>
  <si>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</si>
  <si>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</si>
  <si>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</si>
  <si>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</si>
  <si>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</si>
  <si>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</si>
  <si>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</si>
  <si>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</si>
  <si>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</si>
  <si>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</si>
  <si>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</si>
  <si>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</si>
  <si>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</si>
  <si>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</si>
  <si>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</si>
  <si>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</si>
  <si>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</si>
  <si>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</si>
  <si>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</si>
  <si>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</si>
  <si>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</si>
  <si>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</si>
  <si>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</si>
  <si>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</si>
  <si>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</si>
  <si>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</si>
  <si>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</si>
  <si>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</si>
  <si>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</si>
  <si>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</si>
  <si>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</si>
  <si>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</si>
  <si>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</si>
  <si>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</si>
  <si>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</si>
  <si>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</si>
  <si>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</si>
  <si>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</si>
  <si>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</si>
  <si>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</si>
  <si>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</si>
  <si>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</si>
  <si>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</si>
  <si>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</si>
  <si>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</si>
  <si>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</si>
  <si>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</si>
  <si>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</si>
  <si>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</si>
  <si>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</si>
  <si>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</si>
  <si>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</si>
  <si>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</si>
  <si>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</si>
  <si>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</si>
  <si>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</si>
  <si>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</si>
  <si>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</si>
  <si>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</si>
  <si>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</si>
  <si>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</si>
  <si>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</si>
  <si>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</si>
  <si>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</si>
  <si>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</si>
  <si>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</si>
  <si>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</si>
  <si>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</si>
  <si>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</si>
  <si>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</si>
  <si>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</si>
  <si>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</si>
  <si>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</si>
  <si>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</si>
  <si>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</si>
  <si>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</si>
  <si>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</si>
  <si>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</si>
  <si>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</si>
  <si>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</si>
  <si>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</si>
  <si>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</si>
  <si>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</si>
  <si>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</si>
  <si>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</si>
  <si>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</si>
  <si>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</si>
  <si>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</si>
  <si>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</si>
  <si>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</si>
  <si>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</si>
  <si>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</si>
  <si>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</si>
  <si>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</si>
  <si>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</si>
  <si>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</si>
  <si>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</si>
  <si>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</si>
  <si>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</si>
  <si>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</si>
  <si>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</si>
  <si>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</si>
  <si>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</si>
  <si>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</si>
  <si>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</si>
  <si>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</si>
  <si>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</si>
  <si>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</si>
  <si>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</si>
  <si>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</si>
  <si>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</si>
  <si>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</si>
  <si>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</si>
  <si>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</si>
  <si>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</si>
  <si>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</si>
  <si>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</si>
  <si>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</si>
  <si>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</si>
  <si>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</si>
  <si>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</si>
  <si>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</si>
  <si>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</si>
  <si>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</si>
  <si>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</si>
  <si>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</si>
  <si>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</si>
  <si>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</si>
  <si>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</si>
  <si>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</si>
  <si>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</si>
  <si>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</si>
  <si>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</si>
  <si>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</si>
  <si>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</si>
  <si>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</si>
  <si>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</si>
  <si>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</si>
  <si>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</si>
  <si>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</si>
  <si>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</si>
  <si>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</si>
  <si>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</si>
  <si>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</si>
  <si>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</si>
  <si>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</si>
  <si>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</si>
  <si>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</si>
  <si>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</si>
  <si>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</si>
  <si>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</si>
  <si>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</si>
  <si>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</si>
  <si>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</si>
  <si>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</si>
  <si>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</si>
  <si>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</si>
  <si>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</si>
  <si>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</si>
  <si>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</si>
  <si>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</si>
  <si>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</si>
  <si>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</si>
  <si>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</si>
  <si>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</si>
  <si>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</si>
  <si>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</si>
  <si>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</si>
  <si>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</si>
  <si>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</si>
  <si>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</si>
  <si>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</si>
  <si>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</si>
  <si>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</si>
  <si>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</si>
  <si>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</si>
  <si>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</si>
  <si>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</si>
  <si>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</si>
  <si>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</si>
  <si>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</si>
  <si>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</si>
  <si>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</si>
  <si>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</si>
  <si>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</si>
  <si>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</si>
  <si>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</si>
  <si>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</si>
  <si>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</si>
  <si>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</si>
  <si>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</si>
  <si>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</si>
  <si>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</si>
  <si>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</si>
  <si>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</si>
  <si>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</si>
  <si>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</si>
  <si>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</si>
  <si>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</si>
  <si>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</si>
  <si>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</si>
  <si>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</si>
  <si>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</si>
  <si>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</si>
  <si>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</si>
  <si>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</si>
  <si>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</si>
  <si>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</si>
  <si>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</si>
  <si>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</si>
  <si>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</si>
  <si>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</si>
  <si>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</si>
  <si>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</si>
  <si>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</si>
  <si>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</si>
  <si>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</si>
  <si>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</si>
  <si>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</si>
  <si>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</si>
  <si>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</si>
  <si>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</si>
  <si>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</si>
  <si>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</si>
  <si>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</si>
  <si>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</si>
  <si>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</si>
  <si>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</si>
  <si>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</si>
  <si>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</si>
  <si>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</si>
  <si>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</si>
  <si>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</si>
  <si>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</si>
  <si>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</si>
  <si>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</si>
  <si>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</si>
  <si>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</si>
  <si>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</si>
  <si>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</si>
  <si>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</si>
  <si>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</si>
  <si>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</si>
  <si>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</si>
  <si>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</si>
  <si>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</si>
  <si>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</si>
  <si>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</si>
  <si>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</si>
  <si>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</si>
  <si>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</si>
  <si>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</si>
  <si>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</si>
  <si>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</si>
  <si>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</si>
  <si>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</si>
  <si>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</si>
  <si>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</si>
  <si>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</si>
  <si>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</si>
  <si>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</si>
  <si>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</si>
  <si>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</si>
  <si>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</si>
  <si>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</si>
  <si>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</si>
  <si>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</si>
  <si>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</si>
  <si>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</si>
  <si>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</si>
  <si>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</si>
  <si>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</si>
  <si>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</si>
  <si>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</si>
  <si>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</si>
  <si>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</si>
  <si>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</si>
  <si>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</si>
  <si>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</si>
  <si>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</si>
  <si>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</si>
  <si>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</si>
  <si>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</si>
  <si>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</si>
  <si>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</si>
  <si>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</si>
  <si>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</si>
  <si>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</si>
  <si>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</si>
  <si>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</si>
  <si>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</si>
  <si>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</si>
  <si>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</si>
  <si>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</si>
  <si>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</si>
  <si>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</si>
  <si>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</si>
  <si>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</si>
  <si>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</si>
  <si>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</si>
  <si>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</si>
  <si>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</si>
  <si>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</si>
  <si>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</si>
  <si>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</si>
  <si>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</si>
  <si>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</si>
  <si>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</si>
  <si>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</si>
  <si>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</si>
  <si>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</si>
  <si>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</si>
  <si>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</si>
  <si>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</si>
  <si>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</si>
  <si>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</si>
  <si>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</si>
  <si>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</si>
  <si>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</si>
  <si>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</si>
  <si>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</si>
  <si>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</si>
  <si>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</si>
  <si>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</si>
  <si>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</si>
  <si>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</si>
  <si>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</si>
  <si>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</si>
  <si>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</si>
  <si>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</si>
  <si>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</si>
  <si>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</si>
  <si>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</si>
  <si>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</si>
  <si>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</si>
  <si>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</si>
  <si>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</si>
  <si>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</si>
  <si>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</si>
  <si>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</si>
  <si>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</si>
  <si>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</si>
  <si>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</si>
  <si>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</si>
  <si>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</si>
  <si>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</si>
  <si>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</si>
  <si>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</si>
  <si>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</si>
  <si>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</si>
  <si>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</si>
  <si>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</si>
  <si>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</si>
  <si>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</si>
  <si>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</si>
  <si>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</si>
  <si>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</si>
  <si>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</si>
  <si>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</si>
  <si>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</si>
  <si>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</si>
  <si>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</si>
  <si>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</si>
  <si>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</si>
  <si>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</si>
  <si>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</si>
  <si>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</si>
  <si>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</si>
  <si>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</si>
  <si>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</si>
  <si>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</si>
  <si>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</si>
  <si>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</si>
  <si>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</si>
  <si>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</si>
  <si>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</si>
  <si>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</si>
  <si>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</si>
  <si>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</si>
  <si>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</si>
  <si>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</si>
  <si>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</si>
  <si>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</si>
  <si>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</si>
  <si>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</si>
  <si>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</si>
  <si>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</si>
  <si>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</si>
  <si>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</si>
  <si>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</si>
  <si>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</si>
  <si>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</si>
  <si>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</si>
  <si>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</si>
  <si>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</si>
  <si>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</si>
  <si>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</si>
  <si>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</si>
  <si>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</si>
  <si>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</si>
  <si>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</si>
  <si>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</si>
  <si>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</si>
  <si>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</si>
  <si>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</si>
  <si>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</si>
  <si>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</si>
  <si>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</si>
  <si>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</si>
  <si>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</si>
  <si>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</si>
  <si>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</si>
  <si>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</si>
  <si>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</si>
  <si>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</si>
  <si>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</si>
  <si>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</si>
  <si>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</si>
  <si>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</si>
  <si>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</si>
  <si>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</si>
  <si>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</si>
  <si>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</si>
  <si>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</si>
  <si>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</si>
  <si>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</si>
  <si>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</si>
  <si>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</si>
  <si>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</si>
  <si>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</si>
  <si>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</si>
  <si>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</si>
  <si>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</si>
  <si>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</si>
  <si>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</si>
  <si>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</si>
  <si>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</si>
  <si>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</si>
  <si>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</si>
  <si>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</si>
  <si>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</si>
  <si>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</si>
  <si>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</si>
  <si>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</si>
  <si>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</si>
  <si>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</si>
  <si>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</si>
  <si>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</si>
  <si>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</si>
  <si>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</si>
  <si>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</si>
  <si>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</si>
  <si>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</si>
  <si>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</si>
  <si>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</si>
  <si>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</si>
  <si>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</si>
  <si>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</si>
  <si>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</si>
  <si>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</si>
  <si>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</si>
  <si>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</si>
  <si>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</si>
  <si>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</si>
  <si>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</si>
  <si>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</si>
  <si>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</si>
  <si>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</si>
  <si>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</si>
  <si>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</si>
  <si>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</si>
  <si>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</si>
  <si>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</si>
  <si>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</si>
  <si>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</si>
  <si>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</si>
  <si>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</si>
  <si>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</si>
  <si>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</si>
  <si>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</si>
  <si>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</si>
  <si>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</si>
  <si>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</si>
  <si>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</si>
  <si>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</si>
  <si>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</si>
  <si>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</si>
  <si>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</si>
  <si>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</si>
  <si>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</si>
  <si>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</si>
  <si>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</si>
  <si>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</si>
  <si>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</si>
  <si>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</si>
  <si>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</si>
  <si>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</si>
  <si>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</si>
  <si>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</si>
  <si>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</si>
  <si>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</si>
  <si>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</si>
  <si>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</si>
  <si>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</si>
  <si>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</si>
  <si>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</si>
  <si>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</si>
  <si>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</si>
  <si>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</si>
  <si>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</si>
  <si>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</si>
  <si>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</si>
  <si>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</si>
  <si>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</si>
  <si>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</si>
  <si>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</si>
  <si>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</si>
  <si>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</si>
  <si>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</si>
  <si>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</si>
  <si>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</si>
  <si>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</si>
  <si>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</si>
  <si>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</si>
  <si>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</si>
  <si>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</si>
  <si>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</si>
  <si>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</si>
  <si>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</si>
  <si>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</si>
  <si>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</si>
  <si>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</si>
  <si>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</si>
  <si>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</si>
  <si>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</si>
  <si>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</si>
  <si>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</si>
  <si>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</si>
  <si>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</si>
  <si>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</si>
  <si>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</si>
  <si>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</si>
  <si>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</si>
  <si>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</si>
  <si>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</si>
  <si>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</si>
  <si>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</si>
  <si>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</si>
  <si>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</si>
  <si>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</si>
  <si>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</si>
  <si>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</si>
  <si>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</si>
  <si>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</si>
  <si>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</si>
  <si>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</si>
  <si>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</si>
  <si>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</si>
  <si>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</si>
  <si>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</si>
  <si>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</si>
  <si>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</si>
  <si>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</si>
  <si>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</si>
  <si>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</si>
  <si>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</si>
  <si>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</si>
  <si>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</si>
  <si>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</si>
  <si>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</si>
  <si>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</si>
  <si>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</si>
  <si>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</si>
  <si>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</si>
  <si>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</si>
  <si>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</si>
  <si>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</si>
  <si>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</si>
  <si>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</si>
  <si>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</si>
  <si>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</si>
  <si>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</si>
  <si>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</si>
  <si>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</si>
  <si>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</si>
  <si>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</si>
  <si>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</si>
  <si>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</si>
  <si>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</si>
  <si>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</si>
  <si>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</si>
  <si>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</si>
  <si>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</si>
  <si>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</si>
  <si>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</si>
  <si>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</si>
  <si>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</si>
  <si>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</si>
  <si>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</si>
  <si>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</si>
  <si>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</si>
  <si>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</si>
  <si>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</si>
  <si>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</si>
  <si>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</si>
  <si>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</si>
  <si>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</si>
  <si>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</si>
  <si>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</si>
  <si>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</si>
  <si>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</si>
  <si>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</si>
  <si>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</si>
  <si>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</si>
  <si>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</si>
  <si>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</si>
  <si>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</si>
  <si>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</si>
  <si>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</si>
  <si>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</si>
  <si>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</si>
  <si>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</si>
  <si>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</si>
  <si>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</si>
  <si>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</si>
  <si>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</si>
  <si>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</si>
  <si>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</si>
  <si>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</si>
  <si>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</si>
  <si>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</si>
  <si>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</si>
  <si>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</si>
  <si>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</si>
  <si>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</si>
  <si>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</si>
  <si>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</si>
  <si>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</si>
  <si>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</si>
  <si>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</si>
  <si>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</si>
  <si>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</si>
  <si>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</si>
  <si>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</si>
  <si>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</si>
  <si>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</si>
  <si>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</si>
  <si>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</si>
  <si>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</si>
  <si>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</si>
  <si>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</si>
  <si>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</si>
  <si>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</si>
  <si>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</si>
  <si>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</si>
  <si>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</si>
  <si>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</si>
  <si>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</si>
  <si>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</si>
  <si>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</si>
  <si>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</si>
  <si>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</si>
  <si>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</si>
  <si>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</si>
  <si>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</si>
  <si>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</si>
  <si>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</si>
  <si>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</si>
  <si>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</si>
  <si>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</si>
  <si>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</si>
  <si>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</si>
  <si>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</si>
  <si>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</si>
  <si>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</si>
  <si>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</si>
  <si>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</si>
  <si>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</si>
  <si>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</si>
  <si>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</si>
  <si>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</si>
  <si>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</si>
  <si>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</si>
  <si>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</si>
  <si>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</si>
  <si>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</si>
  <si>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</si>
  <si>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</si>
  <si>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</si>
  <si>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</si>
  <si>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</si>
  <si>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</si>
  <si>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</si>
  <si>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</si>
  <si>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</si>
  <si>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</si>
  <si>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</si>
  <si>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</si>
  <si>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</si>
  <si>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</si>
  <si>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</si>
  <si>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</si>
  <si>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</si>
  <si>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</si>
  <si>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</si>
  <si>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</si>
  <si>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</si>
  <si>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</si>
  <si>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</si>
  <si>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</si>
  <si>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</si>
  <si>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</si>
  <si>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</si>
  <si>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</si>
  <si>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</si>
  <si>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</si>
  <si>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</si>
  <si>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</si>
  <si>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</si>
  <si>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</si>
  <si>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</si>
  <si>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</si>
  <si>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</si>
  <si>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</si>
  <si>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</si>
  <si>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</si>
  <si>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</si>
  <si>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</si>
  <si>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</si>
  <si>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</si>
  <si>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</si>
  <si>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</si>
  <si>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</si>
  <si>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</si>
  <si>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</si>
  <si>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</si>
  <si>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</si>
  <si>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</si>
  <si>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</si>
  <si>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</si>
  <si>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</si>
  <si>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</si>
  <si>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</si>
  <si>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</si>
  <si>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</si>
  <si>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</si>
  <si>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</si>
  <si>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</si>
  <si>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</si>
  <si>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</si>
  <si>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</si>
  <si>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</si>
  <si>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</si>
  <si>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</si>
  <si>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</si>
  <si>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</si>
  <si>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</si>
  <si>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</si>
  <si>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</si>
  <si>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</si>
  <si>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</si>
  <si>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</si>
  <si>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</si>
  <si>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</si>
  <si>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</si>
  <si>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</si>
  <si>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</si>
  <si>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</si>
  <si>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</si>
  <si>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</si>
  <si>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</si>
  <si>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</si>
  <si>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</si>
  <si>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</si>
  <si>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</si>
  <si>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</si>
  <si>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</si>
  <si>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</si>
  <si>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</si>
  <si>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</si>
  <si>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</si>
  <si>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</si>
  <si>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</si>
  <si>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</si>
  <si>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</si>
  <si>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</si>
  <si>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</si>
  <si>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</si>
  <si>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</si>
  <si>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</si>
  <si>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</si>
  <si>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</si>
  <si>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</si>
  <si>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</si>
  <si>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</si>
  <si>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</si>
  <si>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</si>
  <si>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</si>
  <si>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</si>
  <si>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</si>
  <si>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</si>
  <si>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</si>
  <si>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</si>
  <si>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</si>
  <si>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</si>
  <si>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</si>
  <si>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</si>
  <si>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</si>
  <si>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</si>
  <si>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</si>
  <si>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</si>
  <si>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</si>
  <si>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</si>
  <si>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</si>
  <si>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</si>
  <si>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</si>
  <si>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</si>
  <si>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</si>
  <si>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</si>
  <si>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</si>
  <si>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</si>
  <si>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</si>
  <si>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</si>
  <si>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</si>
  <si>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</si>
  <si>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</si>
  <si>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</si>
  <si>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</si>
  <si>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</si>
  <si>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</si>
  <si>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</si>
  <si>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</si>
  <si>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</si>
  <si>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</si>
  <si>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</si>
  <si>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</si>
  <si>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</si>
  <si>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</si>
  <si>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</si>
  <si>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</si>
  <si>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</si>
  <si>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</si>
  <si>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</si>
  <si>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</si>
  <si>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</si>
  <si>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</si>
  <si>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</si>
  <si>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</si>
  <si>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</si>
  <si>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</si>
  <si>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</si>
  <si>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</si>
  <si>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</si>
  <si>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</si>
  <si>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</si>
  <si>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</si>
  <si>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</si>
  <si>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</si>
  <si>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</si>
  <si>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</si>
  <si>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</si>
  <si>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</si>
  <si>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</si>
  <si>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</si>
  <si>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</si>
  <si>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</si>
  <si>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</si>
  <si>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</si>
  <si>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</si>
  <si>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</si>
  <si>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</si>
  <si>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</si>
  <si>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</si>
  <si>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</si>
  <si>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</si>
  <si>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</si>
  <si>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</si>
  <si>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</si>
  <si>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</si>
  <si>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</si>
  <si>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</si>
  <si>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</si>
  <si>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</si>
  <si>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</si>
  <si>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</si>
  <si>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</si>
  <si>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</si>
  <si>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</si>
  <si>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</si>
  <si>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</si>
  <si>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</si>
  <si>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</si>
  <si>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</si>
  <si>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</si>
  <si>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</si>
  <si>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</si>
  <si>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</si>
  <si>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</si>
  <si>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</si>
  <si>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</si>
  <si>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</si>
  <si>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</si>
  <si>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</si>
  <si>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</si>
  <si>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</si>
  <si>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</si>
  <si>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</si>
  <si>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</si>
  <si>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</si>
  <si>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</si>
  <si>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</si>
  <si>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</si>
  <si>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</si>
  <si>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</si>
  <si>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</si>
  <si>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</si>
  <si>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</si>
  <si>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</si>
  <si>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</si>
  <si>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</si>
  <si>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</si>
  <si>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</si>
  <si>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</si>
  <si>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</si>
  <si>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</si>
  <si>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</si>
  <si>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</si>
  <si>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</si>
  <si>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</si>
  <si>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</si>
  <si>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</si>
  <si>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</si>
  <si>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</si>
  <si>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</si>
  <si>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</si>
  <si>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</si>
  <si>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</si>
  <si>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</si>
  <si>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</si>
  <si>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</si>
  <si>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</si>
  <si>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</si>
  <si>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</si>
  <si>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</si>
  <si>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</si>
  <si>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</si>
  <si>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</si>
  <si>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</si>
  <si>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</si>
  <si>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</si>
  <si>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</si>
  <si>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</si>
  <si>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</si>
  <si>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</si>
  <si>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</si>
  <si>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</si>
  <si>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</si>
  <si>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</si>
  <si>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</si>
  <si>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</si>
  <si>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</si>
  <si>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</si>
  <si>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</si>
  <si>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</si>
  <si>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</si>
  <si>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</si>
  <si>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</si>
  <si>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</si>
  <si>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</si>
  <si>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</si>
  <si>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</si>
  <si>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</si>
  <si>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</si>
  <si>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</si>
  <si>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</si>
  <si>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</si>
  <si>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</si>
  <si>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</si>
  <si>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</si>
  <si>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</si>
  <si>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</si>
  <si>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</si>
  <si>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</si>
  <si>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</si>
  <si>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</si>
  <si>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</si>
  <si>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</si>
  <si>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</si>
  <si>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</si>
  <si>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</si>
  <si>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</si>
  <si>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</si>
  <si>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</si>
  <si>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</si>
  <si>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</si>
  <si>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</si>
  <si>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</si>
  <si>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</si>
  <si>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</si>
  <si>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</si>
  <si>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</si>
  <si>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</si>
  <si>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</si>
  <si>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</si>
  <si>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</si>
  <si>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</si>
  <si>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</si>
  <si>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</si>
  <si>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</si>
  <si>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</si>
  <si>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</si>
  <si>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</si>
  <si>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</si>
  <si>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</si>
  <si>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</si>
  <si>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</si>
  <si>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</si>
  <si>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</si>
  <si>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</si>
  <si>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</si>
  <si>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</si>
  <si>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</si>
  <si>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</si>
  <si>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</si>
  <si>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</si>
  <si>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</si>
  <si>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</si>
  <si>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</si>
  <si>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</si>
  <si>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</si>
  <si>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</si>
  <si>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</si>
  <si>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</si>
  <si>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</si>
  <si>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</si>
  <si>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</si>
  <si>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</si>
  <si>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</si>
  <si>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</si>
  <si>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</si>
  <si>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</si>
  <si>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</si>
  <si>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</si>
  <si>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</si>
  <si>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</si>
  <si>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</si>
  <si>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</si>
  <si>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</si>
  <si>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</si>
  <si>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</si>
  <si>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</si>
  <si>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</si>
  <si>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</si>
  <si>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</si>
  <si>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</si>
  <si>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</si>
  <si>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</si>
  <si>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</si>
  <si>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</si>
  <si>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</si>
  <si>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</si>
  <si>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</si>
  <si>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</si>
  <si>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</si>
  <si>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</si>
  <si>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</si>
  <si>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</si>
  <si>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</si>
  <si>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</si>
  <si>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</si>
  <si>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</si>
  <si>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</si>
  <si>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</si>
  <si>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</si>
  <si>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</si>
  <si>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</si>
  <si>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</si>
  <si>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</si>
  <si>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</si>
  <si>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</si>
  <si>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</si>
  <si>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</si>
  <si>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</si>
  <si>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</si>
  <si>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</si>
  <si>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</si>
  <si>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</si>
  <si>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</si>
  <si>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</si>
  <si>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</si>
  <si>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</si>
  <si>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</si>
  <si>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</si>
  <si>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</si>
  <si>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</si>
  <si>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</si>
  <si>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</si>
  <si>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</si>
  <si>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</si>
  <si>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</si>
  <si>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</si>
  <si>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</si>
  <si>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</si>
  <si>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</si>
  <si>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</si>
  <si>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</si>
  <si>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</si>
  <si>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</si>
  <si>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</si>
  <si>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</si>
  <si>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</si>
  <si>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</si>
  <si>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</si>
  <si>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</si>
  <si>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</si>
  <si>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</si>
  <si>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</si>
  <si>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</si>
  <si>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</si>
  <si>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</si>
  <si>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</si>
  <si>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</si>
  <si>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</si>
  <si>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</si>
  <si>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</si>
  <si>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</si>
  <si>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</si>
  <si>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</si>
  <si>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</si>
  <si>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</si>
  <si>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</si>
  <si>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</si>
  <si>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</si>
  <si>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</si>
  <si>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</si>
  <si>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</si>
  <si>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</si>
  <si>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</si>
  <si>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</si>
  <si>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</si>
  <si>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</si>
  <si>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</si>
  <si>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</si>
  <si>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</si>
  <si>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</si>
  <si>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</si>
  <si>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</si>
  <si>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</si>
  <si>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</si>
  <si>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</si>
  <si>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</si>
  <si>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</si>
  <si>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</si>
  <si>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</si>
  <si>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</si>
  <si>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</si>
  <si>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</si>
  <si>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</si>
  <si>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</si>
  <si>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</si>
  <si>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</si>
  <si>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</si>
  <si>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</si>
  <si>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</si>
  <si>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</si>
  <si>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</si>
  <si>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</si>
  <si>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</si>
  <si>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</si>
  <si>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</si>
  <si>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</si>
  <si>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</si>
  <si>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</si>
  <si>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</si>
  <si>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</si>
  <si>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</si>
  <si>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</si>
  <si>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</si>
  <si>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</si>
  <si>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</si>
  <si>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</si>
  <si>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</si>
  <si>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</si>
  <si>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</si>
  <si>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</si>
  <si>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</si>
  <si>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</si>
  <si>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</si>
  <si>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</si>
  <si>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</si>
  <si>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</si>
  <si>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</si>
  <si>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</si>
  <si>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</si>
  <si>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</si>
  <si>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</si>
  <si>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</si>
  <si>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</si>
  <si>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</si>
  <si>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</si>
  <si>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</si>
  <si>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</si>
  <si>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</si>
  <si>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</si>
  <si>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</si>
  <si>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</si>
  <si>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</si>
  <si>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</si>
  <si>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</si>
  <si>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</si>
  <si>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</si>
  <si>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</si>
  <si>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</si>
  <si>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</si>
  <si>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</si>
  <si>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</si>
  <si>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</si>
  <si>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</si>
  <si>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</si>
  <si>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</si>
  <si>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</si>
  <si>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</si>
  <si>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</si>
  <si>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</si>
  <si>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</si>
  <si>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</si>
  <si>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</si>
  <si>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</si>
  <si>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</si>
  <si>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</si>
  <si>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</si>
  <si>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</si>
  <si>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</si>
  <si>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</si>
  <si>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</si>
  <si>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</si>
  <si>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</si>
  <si>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</si>
  <si>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</si>
  <si>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</si>
  <si>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</si>
  <si>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</si>
  <si>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</si>
  <si>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</si>
  <si>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</si>
  <si>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</si>
  <si>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</si>
  <si>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</si>
  <si>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</si>
  <si>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</si>
  <si>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</si>
  <si>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</si>
  <si>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</si>
  <si>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</si>
  <si>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</si>
  <si>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</si>
  <si>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</si>
  <si>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</si>
  <si>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</si>
  <si>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</si>
  <si>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</si>
  <si>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</si>
  <si>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</si>
  <si>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</si>
  <si>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</si>
  <si>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</si>
  <si>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</si>
  <si>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</si>
  <si>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</si>
  <si>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</si>
  <si>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</si>
  <si>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</si>
  <si>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</si>
  <si>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</si>
  <si>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</si>
  <si>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</si>
  <si>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</si>
  <si>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</si>
  <si>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</si>
  <si>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</si>
  <si>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</si>
  <si>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</si>
  <si>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</si>
  <si>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</si>
  <si>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</si>
  <si>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</si>
  <si>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</si>
  <si>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</si>
  <si>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</si>
  <si>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</si>
  <si>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</si>
  <si>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</si>
  <si>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</si>
  <si>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</si>
  <si>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</si>
  <si>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</si>
  <si>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</si>
  <si>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</si>
  <si>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</si>
  <si>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</si>
  <si>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</si>
  <si>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</si>
  <si>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</si>
  <si>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</si>
  <si>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</si>
  <si>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</si>
  <si>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</si>
  <si>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</si>
  <si>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</si>
  <si>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</si>
  <si>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</si>
  <si>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</si>
  <si>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</si>
  <si>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</si>
  <si>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</si>
  <si>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</si>
  <si>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</si>
  <si>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</si>
  <si>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</si>
  <si>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</si>
  <si>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</si>
  <si>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</si>
  <si>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</si>
  <si>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</si>
  <si>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</si>
  <si>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</si>
  <si>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</si>
  <si>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</si>
  <si>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</si>
  <si>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</si>
  <si>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</si>
  <si>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</si>
  <si>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</si>
  <si>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</si>
  <si>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</si>
  <si>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</si>
  <si>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</si>
  <si>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</si>
  <si>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</si>
  <si>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</si>
  <si>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</si>
  <si>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</si>
  <si>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</si>
  <si>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</si>
  <si>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</si>
  <si>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</si>
  <si>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</si>
  <si>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</si>
  <si>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</si>
  <si>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</si>
  <si>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</si>
  <si>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</si>
  <si>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</si>
  <si>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</si>
  <si>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</si>
  <si>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</si>
  <si>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</si>
  <si>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</si>
  <si>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</si>
  <si>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</si>
  <si>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</si>
  <si>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</si>
  <si>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</si>
  <si>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</si>
  <si>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</si>
  <si>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</si>
  <si>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</si>
  <si>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</si>
  <si>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</si>
  <si>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</si>
  <si>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</si>
  <si>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</si>
  <si>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</si>
  <si>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</si>
  <si>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</si>
  <si>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</si>
  <si>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</si>
  <si>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</si>
  <si>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</si>
  <si>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</si>
  <si>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</si>
  <si>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</si>
  <si>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</si>
  <si>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</si>
  <si>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</si>
  <si>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</si>
  <si>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</si>
  <si>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</si>
  <si>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</si>
  <si>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</si>
  <si>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</si>
  <si>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</si>
  <si>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</si>
  <si>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</si>
  <si>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</si>
  <si>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</si>
  <si>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</si>
  <si>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</si>
  <si>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</si>
  <si>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</si>
  <si>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</si>
  <si>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</si>
  <si>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</si>
  <si>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</si>
  <si>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</si>
  <si>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</si>
  <si>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</si>
  <si>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</si>
  <si>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</si>
  <si>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</si>
  <si>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</si>
  <si>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</si>
  <si>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</si>
  <si>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</si>
  <si>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</si>
  <si>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</si>
  <si>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</si>
  <si>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</si>
  <si>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</si>
  <si>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</si>
  <si>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</si>
  <si>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</si>
  <si>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</si>
  <si>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</si>
  <si>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</si>
  <si>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</si>
  <si>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</si>
  <si>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</si>
  <si>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</si>
  <si>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</si>
  <si>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</si>
  <si>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</si>
  <si>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</si>
  <si>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</si>
  <si>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</si>
  <si>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</si>
  <si>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</si>
  <si>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</si>
  <si>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</si>
  <si>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</si>
  <si>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</si>
  <si>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</si>
  <si>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</si>
  <si>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</si>
  <si>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</si>
  <si>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</si>
  <si>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</si>
  <si>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</si>
  <si>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</si>
  <si>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</si>
  <si>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</si>
  <si>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</si>
  <si>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</si>
  <si>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</si>
  <si>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</si>
  <si>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</si>
  <si>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</si>
  <si>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</si>
  <si>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</si>
  <si>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</si>
  <si>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</si>
  <si>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</si>
  <si>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</si>
  <si>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</si>
  <si>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</si>
  <si>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</si>
  <si>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</si>
  <si>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</si>
  <si>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</si>
  <si>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</si>
  <si>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</si>
  <si>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</si>
  <si>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</si>
  <si>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</si>
  <si>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</si>
  <si>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</si>
  <si>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</si>
  <si>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</si>
  <si>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</si>
  <si>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</si>
  <si>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</si>
  <si>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</si>
  <si>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</si>
  <si>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</si>
  <si>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</si>
  <si>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</si>
  <si>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</si>
  <si>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</si>
  <si>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</si>
  <si>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</si>
  <si>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</si>
  <si>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</si>
  <si>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</si>
  <si>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</si>
  <si>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</si>
  <si>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</si>
  <si>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</si>
  <si>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</si>
  <si>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</si>
  <si>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</si>
  <si>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</si>
  <si>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</si>
  <si>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</si>
  <si>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</si>
  <si>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</si>
  <si>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</si>
  <si>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</si>
  <si>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</si>
  <si>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</si>
  <si>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</si>
  <si>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</si>
  <si>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</si>
  <si>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</si>
  <si>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</si>
  <si>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</si>
  <si>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</si>
  <si>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</si>
  <si>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</si>
  <si>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</si>
  <si>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</si>
  <si>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</si>
  <si>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</si>
  <si>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</si>
  <si>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</si>
  <si>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</si>
  <si>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</si>
  <si>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</si>
  <si>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</si>
  <si>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</si>
  <si>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</si>
  <si>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</si>
  <si>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</si>
  <si>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</si>
  <si>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</si>
  <si>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</si>
  <si>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</si>
  <si>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</si>
  <si>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</si>
  <si>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</si>
  <si>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</si>
  <si>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</si>
  <si>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</si>
  <si>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</si>
  <si>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</si>
  <si>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</si>
  <si>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</si>
  <si>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</si>
  <si>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</si>
  <si>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</si>
  <si>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</si>
  <si>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</si>
  <si>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</si>
  <si>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</si>
  <si>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</si>
  <si>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</si>
  <si>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</si>
  <si>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</si>
  <si>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</si>
  <si>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</si>
  <si>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</si>
  <si>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</si>
  <si>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</si>
  <si>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</si>
  <si>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</si>
  <si>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</si>
  <si>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</si>
  <si>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</si>
  <si>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</si>
  <si>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</si>
  <si>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</si>
  <si>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</si>
  <si>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</si>
  <si>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</si>
  <si>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</si>
  <si>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</si>
  <si>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</si>
  <si>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</si>
  <si>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</si>
  <si>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</si>
  <si>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</si>
  <si>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</si>
  <si>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</si>
  <si>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</si>
  <si>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</si>
  <si>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</si>
  <si>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</si>
  <si>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</si>
  <si>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</si>
  <si>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</si>
  <si>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</si>
  <si>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</si>
  <si>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</si>
  <si>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</si>
  <si>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</si>
  <si>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</si>
  <si>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</si>
  <si>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</si>
  <si>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</si>
  <si>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</si>
  <si>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</si>
  <si>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</si>
  <si>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</si>
  <si>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</si>
  <si>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</si>
  <si>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</si>
  <si>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</si>
  <si>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</si>
  <si>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</si>
  <si>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</si>
  <si>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</si>
  <si>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</si>
  <si>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</si>
  <si>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</si>
  <si>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</si>
  <si>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</si>
  <si>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</si>
  <si>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</si>
  <si>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</si>
  <si>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</si>
  <si>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</si>
  <si>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</si>
  <si>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</si>
  <si>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</si>
  <si>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</si>
  <si>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</si>
  <si>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</si>
  <si>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</si>
  <si>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</si>
  <si>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</si>
  <si>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</si>
  <si>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</si>
  <si>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</si>
  <si>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</si>
  <si>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</si>
  <si>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</si>
  <si>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</si>
  <si>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</si>
  <si>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</si>
  <si>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</si>
  <si>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</si>
  <si>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</si>
  <si>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</si>
  <si>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</si>
  <si>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</si>
  <si>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</si>
  <si>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</si>
  <si>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</si>
  <si>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</si>
  <si>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</si>
  <si>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</si>
  <si>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</si>
  <si>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</si>
  <si>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</si>
  <si>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</si>
  <si>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</si>
  <si>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</si>
  <si>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</si>
  <si>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</si>
  <si>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</si>
  <si>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</si>
  <si>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</si>
  <si>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</si>
  <si>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</si>
  <si>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</si>
  <si>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</si>
  <si>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</si>
  <si>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</si>
  <si>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</si>
  <si>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</si>
  <si>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</si>
  <si>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</si>
  <si>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</si>
  <si>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</si>
  <si>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</si>
  <si>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</si>
  <si>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</si>
  <si>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</si>
  <si>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</si>
  <si>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</si>
  <si>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</si>
  <si>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</si>
  <si>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</si>
  <si>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</si>
  <si>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</si>
  <si>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</si>
  <si>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</si>
  <si>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</si>
  <si>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</si>
  <si>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</si>
  <si>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</si>
  <si>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</si>
  <si>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</si>
  <si>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</si>
  <si>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</si>
  <si>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</si>
  <si>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</si>
  <si>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</si>
  <si>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</si>
  <si>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</si>
  <si>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</si>
  <si>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</si>
  <si>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</si>
  <si>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</si>
  <si>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</si>
  <si>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</si>
  <si>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</si>
  <si>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</si>
  <si>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</si>
  <si>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</si>
  <si>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</si>
  <si>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</si>
  <si>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</si>
  <si>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</si>
  <si>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</si>
  <si>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</si>
  <si>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</si>
  <si>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</si>
  <si>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</si>
  <si>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</si>
  <si>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</si>
  <si>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</si>
  <si>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</si>
  <si>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</si>
  <si>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</si>
  <si>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</si>
  <si>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</si>
  <si>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</si>
  <si>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</si>
  <si>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</si>
  <si>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</si>
  <si>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</si>
  <si>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</si>
  <si>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</si>
  <si>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</si>
  <si>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</si>
  <si>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</si>
  <si>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</si>
  <si>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</si>
  <si>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</si>
  <si>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</si>
  <si>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</si>
  <si>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</si>
  <si>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</si>
  <si>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</si>
  <si>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</si>
  <si>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</si>
  <si>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</si>
  <si>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</si>
  <si>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</si>
  <si>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</si>
  <si>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</si>
  <si>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</si>
  <si>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</si>
  <si>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</si>
  <si>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</si>
  <si>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</si>
  <si>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</si>
  <si>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</si>
  <si>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</si>
  <si>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</si>
  <si>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</si>
  <si>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</si>
  <si>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</si>
  <si>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</si>
  <si>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</si>
  <si>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</si>
  <si>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</si>
  <si>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</si>
  <si>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</si>
  <si>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</si>
  <si>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</si>
  <si>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</si>
  <si>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</si>
  <si>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</si>
  <si>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</si>
  <si>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</si>
  <si>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</si>
  <si>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</si>
  <si>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</si>
  <si>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</si>
  <si>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</si>
  <si>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</si>
  <si>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</si>
  <si>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</si>
  <si>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</si>
  <si>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</si>
  <si>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</si>
  <si>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</si>
  <si>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</si>
  <si>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</si>
  <si>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</si>
  <si>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</si>
  <si>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</si>
  <si>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</si>
  <si>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</si>
  <si>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</si>
  <si>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</si>
  <si>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</si>
  <si>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</si>
  <si>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</si>
  <si>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</si>
  <si>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</si>
  <si>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</si>
  <si>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</si>
  <si>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</si>
  <si>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</si>
  <si>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</si>
  <si>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</si>
  <si>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</si>
  <si>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</si>
  <si>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</si>
  <si>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</si>
  <si>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</si>
  <si>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</si>
  <si>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</si>
  <si>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</si>
  <si>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</si>
  <si>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</si>
  <si>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</si>
  <si>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</si>
  <si>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</si>
  <si>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</si>
  <si>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</si>
  <si>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</si>
  <si>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</si>
  <si>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</si>
  <si>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</si>
  <si>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</si>
  <si>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</si>
  <si>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</si>
  <si>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</si>
  <si>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</si>
  <si>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</si>
  <si>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</si>
  <si>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</si>
  <si>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</si>
  <si>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</si>
  <si>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</si>
  <si>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</si>
  <si>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</si>
  <si>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</si>
  <si>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</si>
  <si>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</si>
  <si>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</si>
  <si>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</si>
  <si>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</si>
  <si>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</si>
  <si>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</si>
  <si>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</si>
  <si>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</si>
  <si>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</si>
  <si>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</si>
  <si>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</si>
  <si>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</si>
  <si>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</si>
  <si>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</si>
  <si>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</si>
  <si>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</si>
  <si>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</si>
  <si>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</si>
  <si>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</si>
  <si>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</si>
  <si>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</si>
  <si>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</si>
  <si>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</si>
  <si>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</si>
  <si>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</si>
  <si>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</si>
  <si>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</si>
  <si>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</si>
  <si>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</si>
  <si>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</si>
  <si>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</si>
  <si>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</si>
  <si>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</si>
  <si>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</si>
  <si>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</si>
  <si>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</si>
  <si>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</si>
  <si>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</si>
  <si>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</si>
  <si>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</si>
  <si>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</si>
  <si>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</si>
  <si>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</si>
  <si>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</si>
  <si>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</si>
  <si>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</si>
  <si>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</si>
  <si>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</si>
  <si>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</si>
  <si>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</si>
  <si>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</si>
  <si>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</si>
  <si>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</si>
  <si>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</si>
  <si>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</si>
  <si>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</si>
  <si>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</si>
  <si>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</si>
  <si>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</si>
  <si>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</si>
  <si>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</si>
  <si>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</si>
  <si>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</si>
  <si>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</si>
  <si>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</si>
  <si>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</si>
  <si>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</si>
  <si>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</si>
  <si>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</si>
  <si>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</si>
  <si>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</si>
  <si>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</si>
  <si>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</si>
  <si>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</si>
  <si>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</si>
  <si>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</si>
  <si>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</si>
  <si>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</si>
  <si>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</si>
  <si>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</si>
  <si>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</si>
  <si>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</si>
  <si>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</si>
  <si>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</si>
  <si>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</si>
  <si>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</si>
  <si>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</si>
  <si>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</si>
  <si>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</si>
  <si>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</si>
  <si>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</si>
  <si>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</si>
  <si>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</si>
  <si>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</si>
  <si>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</si>
  <si>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</si>
  <si>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</si>
  <si>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</si>
  <si>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</si>
  <si>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</si>
  <si>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</si>
  <si>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</si>
  <si>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</si>
  <si>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</si>
  <si>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</si>
  <si>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</si>
  <si>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</si>
  <si>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</si>
  <si>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</si>
  <si>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</si>
  <si>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</si>
  <si>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</si>
  <si>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</si>
  <si>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</si>
  <si>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</si>
  <si>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</si>
  <si>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</si>
  <si>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</si>
  <si>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</si>
  <si>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</si>
  <si>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</si>
  <si>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</si>
  <si>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</si>
  <si>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</si>
  <si>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</si>
  <si>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</si>
  <si>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</si>
  <si>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</si>
  <si>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</si>
  <si>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</si>
  <si>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</si>
  <si>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</si>
  <si>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</si>
  <si>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</si>
  <si>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</si>
  <si>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</si>
  <si>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</si>
  <si>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</si>
  <si>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</si>
  <si>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</si>
  <si>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</si>
  <si>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</si>
  <si>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</si>
  <si>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</si>
  <si>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</si>
  <si>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</si>
  <si>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</si>
  <si>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</si>
  <si>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</si>
  <si>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</si>
  <si>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</si>
  <si>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</si>
  <si>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</si>
  <si>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</si>
  <si>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</si>
  <si>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</si>
  <si>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</si>
  <si>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</si>
  <si>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</si>
  <si>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</si>
  <si>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</si>
  <si>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</si>
  <si>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</si>
  <si>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</si>
  <si>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</si>
  <si>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</si>
  <si>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</si>
  <si>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</si>
  <si>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</si>
  <si>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</si>
  <si>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</si>
  <si>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</si>
  <si>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</si>
  <si>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</si>
  <si>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</si>
  <si>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</si>
  <si>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</si>
  <si>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</si>
  <si>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</si>
  <si>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</si>
  <si>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</si>
  <si>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</si>
  <si>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</si>
  <si>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</si>
  <si>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</si>
  <si>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</si>
  <si>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</si>
  <si>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</si>
  <si>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</si>
  <si>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</si>
  <si>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</si>
  <si>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</si>
  <si>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</si>
  <si>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</si>
  <si>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</si>
  <si>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</si>
  <si>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</si>
  <si>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</si>
  <si>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</si>
  <si>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</si>
  <si>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</si>
  <si>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</si>
  <si>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</si>
  <si>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</si>
  <si>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</si>
  <si>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</si>
  <si>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</si>
  <si>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</si>
  <si>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</si>
  <si>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</si>
  <si>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</si>
  <si>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</si>
  <si>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</si>
  <si>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</si>
  <si>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</si>
  <si>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</si>
  <si>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</si>
  <si>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</si>
  <si>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</si>
  <si>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</si>
  <si>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</si>
  <si>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</si>
  <si>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</si>
  <si>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</si>
  <si>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</si>
  <si>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</si>
  <si>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</si>
  <si>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</si>
  <si>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</si>
  <si>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</si>
  <si>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</si>
  <si>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</si>
  <si>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</si>
  <si>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</si>
  <si>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</si>
  <si>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</si>
  <si>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</si>
  <si>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</si>
  <si>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</si>
  <si>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</si>
  <si>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</si>
  <si>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</si>
  <si>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</si>
  <si>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</si>
  <si>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</si>
  <si>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</si>
  <si>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</si>
  <si>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</si>
  <si>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</si>
  <si>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</si>
  <si>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</si>
  <si>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</si>
  <si>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</si>
  <si>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</si>
  <si>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</si>
  <si>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</si>
  <si>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</si>
  <si>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</si>
  <si>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</si>
  <si>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</si>
  <si>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</si>
  <si>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</si>
  <si>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</si>
  <si>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</si>
  <si>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</si>
  <si>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</si>
  <si>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</si>
  <si>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</si>
  <si>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</si>
  <si>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</si>
  <si>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</si>
  <si>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</si>
  <si>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</si>
  <si>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</si>
  <si>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</si>
  <si>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</si>
  <si>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</si>
  <si>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</si>
  <si>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</si>
  <si>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</si>
  <si>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</si>
  <si>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</si>
  <si>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</si>
  <si>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</si>
  <si>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</si>
  <si>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</si>
  <si>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</si>
  <si>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</si>
  <si>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</si>
  <si>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</si>
  <si>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</si>
  <si>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</si>
  <si>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</si>
  <si>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</si>
  <si>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</si>
  <si>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</si>
  <si>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</si>
  <si>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</si>
  <si>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</si>
  <si>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</si>
  <si>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</si>
  <si>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</si>
  <si>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</si>
  <si>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</si>
  <si>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</si>
  <si>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</si>
  <si>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</si>
  <si>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</si>
  <si>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</si>
  <si>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</si>
  <si>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</si>
  <si>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</si>
  <si>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</si>
  <si>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</si>
  <si>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</si>
  <si>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</si>
  <si>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</si>
  <si>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</si>
  <si>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</si>
  <si>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</si>
  <si>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</si>
  <si>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</si>
  <si>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</si>
  <si>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</si>
  <si>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</si>
  <si>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</si>
  <si>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</si>
  <si>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</si>
  <si>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</si>
  <si>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</si>
  <si>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</si>
  <si>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</si>
  <si>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</si>
  <si>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</si>
  <si>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</si>
  <si>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</si>
  <si>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</si>
  <si>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</si>
  <si>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</si>
  <si>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</si>
  <si>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</si>
  <si>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</si>
  <si>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</si>
  <si>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</si>
  <si>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</si>
  <si>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</si>
  <si>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</si>
  <si>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</si>
  <si>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</si>
  <si>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</si>
  <si>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</si>
  <si>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</si>
  <si>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</si>
  <si>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</si>
  <si>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</si>
  <si>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</si>
  <si>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</si>
  <si>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</si>
  <si>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</si>
  <si>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</si>
  <si>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</si>
  <si>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</si>
  <si>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</si>
  <si>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</si>
  <si>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</si>
  <si>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</si>
  <si>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</si>
  <si>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</si>
  <si>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</si>
  <si>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</si>
  <si>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</si>
  <si>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</si>
  <si>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</si>
  <si>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</si>
  <si>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</si>
  <si>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</si>
  <si>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</si>
  <si>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</si>
  <si>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</si>
  <si>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</si>
  <si>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</si>
  <si>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</si>
  <si>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</si>
  <si>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</si>
  <si>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</si>
  <si>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</si>
  <si>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</si>
  <si>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</si>
  <si>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</si>
  <si>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</si>
  <si>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</si>
  <si>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</si>
  <si>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</si>
  <si>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</si>
  <si>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</si>
  <si>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</si>
  <si>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</si>
  <si>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</si>
  <si>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</si>
  <si>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</si>
  <si>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</si>
  <si>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</si>
  <si>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</si>
  <si>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</si>
  <si>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</si>
  <si>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</si>
  <si>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</si>
  <si>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</si>
  <si>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</si>
  <si>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</si>
  <si>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</si>
  <si>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</si>
  <si>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</si>
  <si>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</si>
  <si>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</si>
  <si>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</si>
  <si>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</si>
  <si>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</si>
  <si>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</si>
  <si>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</si>
  <si>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</si>
  <si>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</si>
  <si>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</si>
  <si>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</si>
  <si>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</si>
  <si>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</si>
  <si>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</si>
  <si>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</si>
  <si>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</si>
  <si>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</si>
  <si>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</si>
  <si>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</si>
  <si>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</si>
  <si>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</si>
  <si>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</si>
  <si>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</si>
  <si>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</si>
  <si>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</si>
  <si>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</si>
  <si>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</si>
  <si>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</si>
  <si>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</si>
  <si>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</si>
  <si>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</si>
  <si>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</si>
  <si>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</si>
  <si>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</si>
  <si>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</si>
  <si>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</si>
  <si>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</si>
  <si>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</si>
  <si>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</si>
  <si>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</si>
  <si>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</si>
  <si>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</si>
  <si>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</si>
  <si>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</si>
  <si>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</si>
  <si>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</si>
  <si>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</si>
  <si>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</si>
  <si>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</si>
  <si>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</si>
  <si>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</si>
  <si>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</si>
  <si>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</si>
  <si>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</si>
  <si>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</si>
  <si>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</si>
  <si>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</si>
  <si>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</si>
  <si>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</si>
  <si>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</si>
  <si>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</si>
  <si>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</si>
  <si>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</si>
  <si>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</si>
  <si>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</si>
  <si>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</si>
  <si>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</si>
  <si>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</si>
  <si>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</si>
  <si>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</si>
  <si>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</si>
  <si>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</si>
  <si>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</si>
  <si>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</si>
  <si>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</si>
  <si>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</si>
  <si>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</si>
  <si>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</si>
  <si>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</si>
  <si>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</si>
  <si>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</si>
  <si>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</si>
  <si>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</si>
  <si>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</si>
  <si>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</si>
  <si>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</si>
  <si>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</si>
  <si>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</si>
  <si>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</si>
  <si>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</si>
  <si>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</si>
  <si>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</si>
  <si>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</si>
  <si>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</si>
  <si>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</si>
  <si>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</si>
  <si>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</si>
  <si>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</si>
  <si>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</si>
  <si>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</si>
  <si>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</si>
  <si>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</si>
  <si>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</si>
  <si>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</si>
  <si>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</si>
  <si>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</si>
  <si>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</si>
  <si>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</si>
  <si>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</si>
  <si>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</si>
  <si>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</si>
  <si>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</si>
  <si>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</si>
  <si>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</si>
  <si>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</si>
  <si>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</si>
  <si>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</si>
  <si>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</si>
  <si>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</si>
  <si>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</si>
  <si>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</si>
  <si>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</si>
  <si>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</si>
  <si>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</si>
  <si>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</si>
  <si>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</si>
  <si>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</si>
  <si>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</si>
  <si>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</si>
  <si>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</si>
  <si>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</si>
  <si>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</si>
  <si>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</si>
  <si>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</si>
  <si>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</si>
  <si>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</si>
  <si>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</si>
  <si>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</si>
  <si>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</si>
  <si>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</si>
  <si>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</si>
  <si>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</si>
  <si>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</si>
  <si>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</si>
  <si>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</si>
  <si>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</si>
  <si>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</si>
  <si>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</si>
  <si>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</si>
  <si>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</si>
  <si>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</si>
  <si>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</si>
  <si>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</si>
  <si>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</si>
  <si>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</si>
  <si>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</si>
  <si>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</si>
  <si>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</si>
  <si>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</si>
  <si>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</si>
  <si>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</si>
  <si>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</si>
  <si>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</si>
  <si>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</si>
  <si>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</si>
  <si>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</si>
  <si>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</si>
  <si>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</si>
  <si>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</si>
  <si>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</si>
  <si>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</si>
  <si>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</si>
  <si>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</si>
  <si>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</si>
  <si>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</si>
  <si>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</si>
  <si>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</si>
  <si>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</si>
  <si>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</si>
  <si>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</si>
  <si>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</si>
  <si>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</si>
  <si>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</si>
  <si>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</si>
  <si>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</si>
  <si>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</si>
  <si>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</si>
  <si>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</si>
  <si>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</si>
  <si>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</si>
  <si>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</si>
  <si>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</si>
  <si>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</si>
  <si>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</si>
  <si>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</si>
  <si>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</si>
  <si>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</si>
  <si>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</si>
  <si>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</si>
  <si>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</si>
  <si>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</si>
  <si>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</si>
  <si>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</si>
  <si>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</si>
  <si>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</si>
  <si>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</si>
  <si>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</si>
  <si>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</si>
  <si>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</si>
  <si>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</si>
  <si>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</si>
  <si>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</si>
  <si>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</si>
  <si>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</si>
  <si>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</si>
  <si>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</si>
  <si>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</si>
  <si>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</si>
  <si>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</si>
  <si>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</si>
  <si>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</si>
  <si>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</si>
  <si>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</si>
  <si>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</si>
  <si>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</si>
  <si>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</si>
  <si>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</si>
  <si>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</si>
  <si>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</si>
  <si>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</si>
  <si>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</si>
  <si>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</si>
  <si>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</si>
  <si>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</si>
  <si>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</si>
  <si>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</si>
  <si>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</si>
  <si>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</si>
  <si>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</si>
  <si>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</si>
  <si>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</si>
  <si>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</si>
  <si>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</si>
  <si>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</si>
  <si>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</si>
  <si>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</si>
  <si>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</si>
  <si>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</si>
  <si>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</si>
  <si>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</si>
  <si>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</si>
  <si>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</si>
  <si>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</si>
  <si>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</si>
  <si>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</si>
  <si>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</si>
  <si>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</si>
  <si>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</si>
  <si>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</si>
  <si>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</si>
  <si>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</si>
  <si>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</si>
  <si>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</si>
  <si>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</si>
  <si>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</si>
  <si>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</si>
  <si>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</si>
  <si>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</si>
  <si>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</si>
  <si>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</si>
  <si>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</si>
  <si>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</si>
  <si>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</si>
  <si>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</si>
  <si>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</si>
  <si>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</si>
  <si>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</si>
  <si>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</si>
  <si>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</si>
  <si>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</si>
  <si>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</si>
  <si>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</si>
  <si>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</si>
  <si>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</si>
  <si>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</si>
  <si>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</si>
  <si>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</si>
  <si>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</si>
  <si>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</si>
  <si>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</si>
  <si>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</si>
  <si>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</si>
  <si>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</si>
  <si>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</si>
  <si>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</si>
  <si>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</si>
  <si>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</si>
  <si>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</si>
  <si>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</si>
  <si>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</si>
  <si>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</si>
  <si>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</si>
  <si>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</si>
  <si>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</si>
  <si>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</si>
  <si>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</si>
  <si>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</si>
  <si>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</si>
  <si>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</si>
  <si>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</si>
  <si>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</si>
  <si>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</si>
  <si>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</si>
  <si>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</si>
  <si>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</si>
  <si>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</si>
  <si>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</si>
  <si>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</si>
  <si>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</si>
  <si>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</si>
  <si>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</si>
  <si>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</si>
  <si>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</si>
  <si>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</si>
  <si>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</si>
  <si>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</si>
  <si>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</si>
  <si>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</si>
  <si>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</si>
  <si>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</si>
  <si>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</si>
  <si>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</si>
  <si>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</si>
  <si>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</si>
  <si>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</si>
  <si>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</si>
  <si>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</si>
  <si>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</si>
  <si>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</si>
  <si>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</si>
  <si>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</si>
  <si>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</si>
  <si>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</si>
  <si>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</si>
  <si>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</si>
  <si>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</si>
  <si>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</si>
  <si>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</si>
  <si>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</si>
  <si>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</si>
  <si>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</si>
  <si>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</si>
  <si>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</si>
  <si>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</si>
  <si>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</si>
  <si>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</si>
  <si>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</si>
  <si>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</si>
  <si>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</si>
  <si>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</si>
  <si>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</si>
  <si>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</si>
  <si>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</si>
  <si>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</si>
  <si>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</si>
  <si>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</si>
  <si>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</si>
  <si>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</si>
  <si>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</si>
  <si>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</si>
  <si>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</si>
  <si>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</si>
  <si>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</si>
  <si>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</si>
  <si>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</si>
  <si>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</si>
  <si>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</si>
  <si>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</si>
  <si>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</si>
  <si>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</si>
  <si>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</si>
  <si>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</si>
  <si>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</si>
  <si>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</si>
  <si>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</si>
  <si>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</si>
  <si>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</si>
  <si>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</si>
  <si>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</si>
  <si>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</si>
  <si>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</si>
  <si>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</si>
  <si>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</si>
  <si>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</si>
  <si>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</si>
  <si>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</si>
  <si>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</si>
  <si>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</si>
  <si>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</si>
  <si>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</si>
  <si>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</si>
  <si>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</si>
  <si>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</si>
  <si>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</si>
  <si>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</si>
  <si>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</si>
  <si>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</si>
  <si>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</si>
  <si>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</si>
  <si>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</si>
  <si>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</si>
  <si>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</si>
  <si>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</si>
  <si>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</si>
  <si>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</si>
  <si>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</si>
  <si>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</si>
  <si>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</si>
  <si>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</si>
  <si>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</si>
  <si>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</si>
  <si>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</si>
  <si>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</si>
  <si>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</si>
  <si>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</si>
  <si>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</si>
  <si>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</si>
  <si>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</si>
  <si>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</si>
  <si>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</si>
  <si>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</si>
  <si>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</si>
  <si>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</si>
  <si>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</si>
  <si>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</si>
  <si>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</si>
  <si>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</si>
  <si>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</si>
  <si>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</si>
  <si>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</si>
  <si>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</si>
  <si>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</si>
  <si>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</si>
  <si>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</si>
  <si>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</si>
  <si>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</si>
  <si>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</si>
  <si>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</si>
  <si>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</si>
  <si>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</si>
  <si>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</si>
  <si>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</si>
  <si>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</si>
  <si>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</si>
  <si>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</si>
  <si>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</si>
  <si>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</si>
  <si>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</si>
  <si>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</si>
  <si>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</si>
  <si>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</si>
  <si>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</si>
  <si>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</si>
  <si>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</si>
  <si>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</si>
  <si>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</si>
  <si>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</si>
  <si>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</si>
  <si>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</si>
  <si>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</si>
  <si>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</si>
  <si>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</si>
  <si>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</si>
  <si>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</si>
  <si>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</si>
  <si>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</si>
  <si>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</si>
  <si>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</si>
  <si>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</si>
  <si>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</si>
  <si>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</si>
  <si>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</si>
  <si>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</si>
  <si>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</si>
  <si>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</si>
  <si>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</si>
  <si>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</si>
  <si>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</si>
  <si>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</si>
  <si>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</si>
  <si>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</si>
  <si>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</si>
  <si>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</si>
  <si>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</si>
  <si>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</si>
  <si>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</si>
  <si>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</si>
  <si>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</si>
  <si>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</si>
  <si>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</si>
  <si>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</si>
  <si>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</si>
  <si>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</si>
  <si>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</si>
  <si>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</si>
  <si>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</si>
  <si>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</si>
  <si>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</si>
  <si>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</si>
  <si>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</si>
  <si>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</si>
  <si>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</si>
  <si>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</si>
  <si>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</si>
  <si>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</si>
  <si>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</si>
  <si>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</si>
  <si>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</si>
  <si>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</si>
  <si>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</si>
  <si>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</si>
  <si>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</si>
  <si>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</si>
  <si>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</si>
  <si>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</si>
  <si>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</si>
  <si>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</si>
  <si>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</si>
  <si>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</si>
  <si>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</si>
  <si>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</si>
  <si>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</si>
  <si>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</si>
  <si>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</si>
  <si>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</si>
  <si>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</si>
  <si>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</si>
  <si>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</si>
  <si>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</si>
  <si>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</si>
  <si>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</si>
  <si>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</si>
  <si>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</si>
  <si>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</si>
  <si>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</si>
  <si>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</si>
  <si>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</si>
  <si>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</si>
  <si>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</si>
  <si>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</si>
  <si>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</si>
  <si>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</si>
  <si>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</si>
  <si>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</si>
  <si>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</si>
  <si>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</si>
  <si>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</si>
  <si>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</si>
  <si>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</si>
  <si>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</si>
  <si>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</si>
  <si>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</si>
  <si>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</si>
  <si>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</si>
  <si>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</si>
  <si>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</si>
  <si>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</si>
  <si>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</si>
  <si>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</si>
  <si>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</si>
  <si>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</si>
  <si>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</si>
  <si>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</si>
  <si>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</si>
  <si>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</si>
  <si>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</si>
  <si>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</si>
  <si>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</si>
  <si>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</si>
  <si>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</si>
  <si>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</si>
  <si>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</si>
  <si>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</si>
  <si>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</si>
  <si>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</si>
  <si>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</si>
  <si>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</si>
  <si>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</si>
  <si>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</si>
  <si>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</si>
  <si>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</si>
  <si>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</si>
  <si>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</si>
  <si>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</si>
  <si>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</si>
  <si>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</si>
  <si>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</si>
  <si>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</si>
  <si>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</si>
  <si>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</si>
  <si>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</si>
  <si>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</si>
  <si>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</si>
  <si>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</si>
  <si>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</si>
  <si>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</si>
  <si>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</si>
  <si>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</si>
  <si>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</si>
  <si>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</si>
  <si>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</si>
  <si>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</si>
  <si>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</si>
  <si>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</si>
  <si>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</si>
  <si>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</si>
  <si>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</si>
  <si>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</si>
  <si>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</si>
  <si>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</si>
  <si>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</si>
  <si>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</si>
  <si>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</si>
  <si>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</si>
  <si>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</si>
  <si>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</si>
  <si>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</si>
  <si>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</si>
  <si>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</si>
  <si>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</si>
  <si>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</si>
  <si>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</si>
  <si>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</si>
  <si>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</si>
  <si>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</si>
  <si>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</si>
  <si>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</si>
  <si>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</si>
  <si>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</si>
  <si>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</si>
  <si>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</si>
  <si>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</si>
  <si>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</si>
  <si>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</si>
  <si>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</si>
  <si>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</si>
  <si>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</si>
  <si>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</si>
  <si>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</si>
  <si>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</si>
  <si>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</si>
  <si>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</si>
  <si>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</si>
  <si>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</si>
  <si>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</si>
  <si>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</si>
  <si>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</si>
  <si>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</si>
  <si>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</si>
  <si>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</si>
  <si>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</si>
  <si>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</si>
  <si>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</si>
  <si>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</si>
  <si>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</si>
  <si>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</si>
  <si>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</si>
  <si>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</si>
  <si>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</si>
  <si>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</si>
  <si>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</si>
  <si>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</si>
  <si>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</si>
  <si>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</si>
  <si>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</si>
  <si>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</si>
  <si>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</si>
  <si>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</si>
  <si>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</si>
  <si>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</si>
  <si>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</si>
  <si>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</si>
  <si>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</si>
  <si>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</si>
  <si>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</si>
  <si>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</si>
  <si>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</si>
  <si>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</si>
  <si>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</si>
  <si>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</si>
  <si>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</si>
  <si>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</si>
  <si>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</si>
  <si>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</si>
  <si>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</si>
  <si>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</si>
  <si>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</si>
  <si>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</si>
  <si>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</si>
  <si>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</si>
  <si>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</si>
  <si>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</si>
  <si>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</si>
  <si>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</si>
  <si>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</si>
  <si>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</si>
  <si>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</si>
  <si>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</si>
  <si>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</si>
  <si>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</si>
  <si>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</si>
  <si>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</si>
  <si>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</si>
  <si>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</si>
  <si>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</si>
  <si>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</si>
  <si>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</si>
  <si>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</si>
  <si>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</si>
  <si>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</si>
  <si>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</si>
  <si>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</si>
  <si>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</si>
  <si>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</si>
  <si>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</si>
  <si>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</si>
  <si>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</si>
  <si>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</si>
  <si>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</si>
  <si>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</si>
  <si>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</si>
  <si>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</si>
  <si>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</si>
  <si>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</si>
  <si>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</si>
  <si>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</si>
  <si>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</si>
  <si>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</si>
  <si>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</si>
  <si>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</si>
  <si>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</si>
  <si>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</si>
  <si>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</si>
  <si>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</si>
  <si>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</si>
  <si>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</si>
  <si>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</si>
  <si>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</si>
  <si>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</si>
  <si>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</si>
  <si>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</si>
  <si>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</si>
  <si>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</si>
  <si>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</si>
  <si>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</si>
  <si>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</si>
  <si>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</si>
  <si>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</si>
  <si>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</si>
  <si>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</si>
  <si>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</si>
  <si>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</si>
  <si>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</si>
  <si>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</si>
  <si>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</si>
  <si>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</si>
  <si>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</si>
  <si>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</si>
  <si>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</si>
  <si>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</si>
  <si>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</si>
  <si>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</si>
  <si>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</si>
  <si>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</si>
  <si>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</si>
  <si>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</si>
  <si>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</si>
  <si>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</si>
  <si>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</si>
  <si>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</si>
  <si>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</si>
  <si>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</si>
  <si>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</si>
  <si>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</si>
  <si>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</si>
  <si>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</si>
  <si>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</si>
  <si>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</si>
  <si>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</si>
  <si>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</si>
  <si>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</si>
  <si>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</si>
  <si>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</si>
  <si>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</si>
  <si>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</si>
  <si>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</si>
  <si>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</si>
  <si>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</si>
  <si>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</si>
  <si>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</si>
  <si>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</si>
  <si>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</si>
  <si>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</si>
  <si>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</si>
  <si>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</si>
  <si>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</si>
  <si>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</si>
  <si>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</si>
  <si>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</si>
  <si>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</si>
  <si>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</si>
  <si>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</si>
  <si>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</si>
  <si>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</si>
  <si>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</si>
  <si>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</si>
  <si>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</si>
  <si>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</si>
  <si>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</si>
  <si>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</si>
  <si>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</si>
  <si>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</si>
  <si>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</si>
  <si>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</si>
  <si>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</si>
  <si>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</si>
  <si>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</si>
  <si>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</si>
  <si>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</si>
  <si>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</si>
  <si>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</si>
  <si>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</si>
  <si>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</si>
  <si>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</si>
  <si>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</si>
  <si>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</si>
  <si>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</si>
  <si>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</si>
  <si>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</si>
  <si>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</si>
  <si>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</si>
  <si>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</si>
  <si>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</si>
  <si>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</si>
  <si>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</si>
  <si>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</si>
  <si>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</si>
  <si>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</si>
  <si>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</si>
  <si>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</si>
  <si>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</si>
  <si>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</si>
  <si>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</si>
  <si>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</si>
  <si>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</si>
  <si>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</si>
  <si>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</si>
  <si>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</si>
  <si>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</si>
  <si>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</si>
  <si>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</si>
  <si>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</si>
  <si>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</si>
  <si>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</si>
  <si>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</si>
  <si>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</si>
  <si>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</si>
  <si>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</si>
  <si>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</si>
  <si>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</si>
  <si>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</si>
  <si>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</si>
  <si>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</si>
  <si>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</si>
  <si>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</si>
  <si>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</si>
  <si>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</si>
  <si>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</si>
  <si>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</si>
  <si>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</si>
  <si>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</si>
  <si>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</si>
  <si>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</si>
  <si>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</si>
  <si>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</si>
  <si>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</si>
  <si>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</si>
  <si>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</si>
  <si>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</si>
  <si>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</si>
  <si>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</si>
  <si>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</si>
  <si>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</si>
  <si>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</si>
  <si>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</si>
  <si>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</si>
  <si>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</si>
  <si>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</si>
  <si>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</si>
  <si>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</si>
  <si>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</si>
  <si>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</si>
  <si>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</si>
  <si>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</si>
  <si>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</si>
  <si>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</si>
  <si>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</si>
  <si>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</si>
  <si>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</si>
  <si>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</si>
  <si>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</si>
  <si>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</si>
  <si>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</si>
  <si>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</si>
  <si>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</si>
  <si>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</si>
  <si>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</si>
  <si>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</si>
  <si>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</si>
  <si>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</si>
  <si>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</si>
  <si>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</si>
  <si>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</si>
  <si>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</si>
  <si>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</si>
  <si>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</si>
  <si>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</si>
  <si>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</si>
  <si>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</si>
  <si>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</si>
  <si>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</si>
  <si>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</si>
  <si>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</si>
  <si>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</si>
  <si>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</si>
  <si>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</si>
  <si>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</si>
  <si>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</si>
  <si>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</si>
  <si>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</si>
  <si>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</si>
  <si>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</si>
  <si>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</si>
  <si>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</si>
  <si>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</si>
  <si>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</si>
  <si>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</si>
  <si>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</si>
  <si>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</si>
  <si>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</si>
  <si>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</si>
  <si>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</si>
  <si>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</si>
  <si>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</si>
  <si>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</si>
  <si>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</si>
  <si>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</si>
  <si>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</si>
  <si>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</si>
  <si>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</si>
  <si>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</si>
  <si>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</si>
  <si>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</si>
  <si>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</si>
  <si>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</si>
  <si>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</si>
  <si>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</si>
  <si>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</si>
  <si>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</si>
  <si>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</si>
  <si>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</si>
  <si>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</si>
  <si>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</si>
  <si>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</si>
  <si>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</si>
  <si>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</si>
  <si>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</si>
  <si>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</si>
  <si>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</si>
  <si>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</si>
  <si>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</si>
  <si>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</si>
  <si>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</si>
  <si>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</si>
  <si>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</si>
  <si>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</si>
  <si>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</si>
  <si>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</si>
  <si>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</si>
  <si>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</si>
  <si>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</si>
  <si>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</si>
  <si>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</si>
  <si>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</si>
  <si>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</si>
  <si>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</si>
  <si>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</si>
  <si>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</si>
  <si>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</si>
  <si>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</si>
  <si>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</si>
  <si>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</si>
  <si>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</si>
  <si>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</si>
  <si>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</si>
  <si>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</si>
  <si>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</si>
  <si>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</si>
  <si>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</si>
  <si>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</si>
  <si>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</si>
  <si>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</si>
  <si>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</si>
  <si>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</si>
  <si>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</si>
  <si>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</si>
  <si>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</si>
  <si>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</si>
  <si>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</si>
  <si>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</si>
  <si>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</si>
  <si>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</si>
  <si>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</si>
  <si>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</si>
  <si>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</si>
  <si>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</si>
  <si>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</si>
  <si>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</si>
  <si>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</si>
  <si>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</si>
  <si>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</si>
  <si>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</si>
  <si>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</si>
  <si>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</si>
  <si>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</si>
  <si>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</si>
  <si>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</si>
  <si>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</si>
  <si>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</si>
  <si>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</si>
  <si>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</si>
  <si>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</si>
  <si>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</si>
  <si>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</si>
  <si>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</si>
  <si>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</si>
  <si>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</si>
  <si>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</si>
  <si>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</si>
  <si>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</si>
  <si>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</si>
  <si>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</si>
  <si>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</si>
  <si>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</si>
  <si>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</si>
  <si>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</si>
  <si>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</si>
  <si>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</si>
  <si>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</si>
  <si>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</si>
  <si>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</si>
  <si>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</si>
  <si>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</si>
  <si>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</si>
  <si>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</si>
  <si>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</si>
  <si>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</si>
  <si>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</si>
  <si>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</si>
  <si>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</si>
  <si>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</si>
  <si>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</si>
  <si>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</si>
  <si>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</si>
  <si>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</si>
  <si>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</si>
  <si>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</si>
  <si>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</si>
  <si>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</si>
  <si>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</si>
  <si>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</si>
  <si>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</si>
  <si>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</si>
  <si>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</si>
  <si>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</si>
  <si>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</si>
  <si>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</si>
  <si>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</si>
  <si>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</si>
  <si>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</si>
  <si>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</si>
  <si>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</si>
  <si>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</si>
  <si>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</si>
  <si>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</si>
  <si>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</si>
  <si>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</si>
  <si>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</si>
  <si>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</si>
  <si>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</si>
  <si>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</si>
  <si>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</si>
  <si>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</si>
  <si>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</si>
  <si>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</si>
  <si>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</si>
  <si>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</si>
  <si>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</si>
  <si>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</si>
  <si>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</si>
  <si>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</si>
  <si>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</si>
  <si>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</si>
  <si>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</si>
  <si>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</si>
  <si>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</si>
  <si>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</si>
  <si>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</si>
  <si>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</si>
  <si>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</si>
  <si>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</si>
  <si>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</si>
  <si>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</si>
  <si>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</si>
  <si>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</si>
  <si>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</si>
  <si>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</si>
  <si>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</si>
  <si>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</si>
  <si>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</si>
  <si>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</si>
  <si>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</si>
  <si>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</si>
  <si>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</si>
  <si>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</si>
  <si>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</si>
  <si>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</si>
  <si>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</si>
  <si>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</si>
  <si>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</si>
  <si>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</si>
  <si>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</si>
  <si>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</si>
  <si>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</si>
  <si>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</si>
  <si>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</si>
  <si>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</si>
  <si>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</si>
  <si>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</si>
  <si>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</si>
  <si>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</si>
  <si>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</si>
  <si>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</si>
  <si>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</si>
  <si>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</si>
  <si>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</si>
  <si>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</si>
  <si>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</si>
  <si>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</si>
  <si>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</si>
  <si>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</si>
  <si>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</si>
  <si>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</si>
  <si>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</si>
  <si>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</si>
  <si>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</si>
  <si>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</si>
  <si>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</si>
  <si>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</si>
  <si>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</si>
  <si>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</si>
  <si>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</si>
  <si>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</si>
  <si>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</si>
  <si>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</si>
  <si>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</si>
  <si>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</si>
  <si>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</si>
  <si>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</si>
  <si>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</si>
  <si>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</si>
  <si>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</si>
  <si>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</si>
  <si>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</si>
  <si>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</si>
  <si>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</si>
  <si>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</si>
  <si>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</si>
  <si>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</si>
  <si>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</si>
  <si>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</si>
  <si>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</si>
  <si>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</si>
  <si>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</si>
  <si>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</si>
  <si>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</si>
  <si>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</si>
  <si>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</si>
  <si>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</si>
  <si>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</si>
  <si>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</si>
  <si>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</si>
  <si>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</si>
  <si>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</si>
  <si>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</si>
  <si>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</si>
  <si>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</si>
  <si>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</si>
  <si>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</si>
  <si>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</si>
  <si>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</si>
  <si>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</si>
  <si>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</si>
  <si>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</si>
  <si>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</si>
  <si>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</si>
  <si>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</si>
  <si>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</si>
  <si>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</si>
  <si>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</si>
  <si>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</si>
  <si>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</si>
  <si>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</si>
  <si>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</si>
  <si>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</si>
  <si>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</si>
  <si>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</si>
  <si>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</si>
  <si>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</si>
  <si>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</si>
  <si>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</si>
  <si>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</si>
  <si>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</si>
  <si>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</si>
  <si>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</si>
  <si>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</si>
  <si>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</si>
  <si>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</si>
  <si>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</si>
  <si>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</si>
  <si>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</si>
  <si>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</si>
  <si>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</si>
  <si>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</si>
  <si>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</si>
  <si>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</si>
  <si>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</si>
  <si>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</si>
  <si>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</si>
  <si>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</si>
  <si>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</si>
  <si>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</si>
  <si>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</si>
  <si>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</si>
  <si>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</si>
  <si>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</si>
  <si>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</si>
  <si>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</si>
  <si>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</si>
  <si>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</si>
  <si>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</si>
  <si>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</si>
  <si>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</si>
  <si>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</si>
  <si>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</si>
  <si>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</si>
  <si>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</si>
  <si>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</si>
  <si>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</si>
  <si>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</si>
  <si>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</si>
  <si>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</si>
  <si>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</si>
  <si>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</si>
  <si>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</si>
  <si>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</si>
  <si>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</si>
  <si>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</si>
  <si>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</si>
  <si>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</si>
  <si>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</si>
  <si>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</si>
  <si>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</si>
  <si>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</si>
  <si>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</si>
  <si>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</si>
  <si>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</si>
  <si>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</si>
  <si>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</si>
  <si>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</si>
  <si>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</si>
  <si>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</si>
  <si>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</si>
  <si>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</si>
  <si>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</si>
  <si>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</si>
  <si>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</si>
  <si>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</si>
  <si>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</si>
  <si>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</si>
  <si>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</si>
  <si>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</si>
  <si>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</si>
  <si>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</si>
  <si>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</si>
  <si>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</si>
  <si>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</si>
  <si>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</si>
  <si>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</si>
  <si>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</si>
  <si>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</si>
  <si>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</si>
  <si>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</si>
  <si>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</si>
  <si>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</si>
  <si>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</si>
  <si>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</si>
  <si>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</si>
  <si>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</si>
  <si>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</si>
  <si>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</si>
  <si>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</si>
  <si>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</si>
  <si>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</si>
  <si>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</si>
  <si>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</si>
  <si>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</si>
  <si>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</si>
  <si>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</si>
  <si>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</si>
  <si>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</si>
  <si>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</si>
  <si>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</si>
  <si>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</si>
  <si>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</si>
  <si>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</si>
  <si>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</si>
  <si>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</si>
  <si>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</si>
  <si>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</si>
  <si>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</si>
  <si>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</si>
  <si>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</si>
  <si>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</si>
  <si>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</si>
  <si>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</si>
  <si>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</si>
  <si>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</si>
  <si>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</si>
  <si>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</si>
  <si>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</si>
  <si>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</si>
  <si>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</si>
  <si>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</si>
  <si>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</si>
  <si>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</si>
  <si>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</si>
  <si>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</si>
  <si>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</si>
  <si>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</si>
  <si>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</si>
  <si>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</si>
  <si>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</si>
  <si>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</si>
  <si>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</si>
  <si>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</si>
  <si>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</si>
  <si>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</si>
  <si>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</si>
  <si>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</si>
  <si>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</si>
  <si>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</si>
  <si>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</si>
  <si>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</si>
  <si>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</si>
  <si>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</si>
  <si>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</si>
  <si>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</si>
  <si>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</si>
  <si>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</si>
  <si>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</si>
  <si>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</si>
  <si>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</si>
  <si>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</si>
  <si>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</si>
  <si>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</si>
  <si>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</si>
  <si>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</si>
  <si>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</si>
  <si>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</si>
  <si>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</si>
  <si>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</si>
  <si>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</si>
  <si>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</si>
  <si>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</si>
  <si>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</si>
  <si>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</si>
  <si>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</si>
  <si>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</si>
  <si>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</si>
  <si>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</si>
  <si>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</si>
  <si>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</si>
  <si>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</si>
  <si>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</si>
  <si>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</si>
  <si>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</si>
  <si>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</si>
  <si>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</si>
  <si>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</si>
  <si>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</si>
  <si>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</si>
  <si>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</si>
  <si>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</si>
  <si>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</si>
  <si>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</si>
  <si>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</si>
  <si>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</si>
  <si>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</si>
  <si>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</si>
  <si>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</si>
  <si>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</si>
  <si>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</si>
  <si>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</si>
  <si>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</si>
  <si>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</si>
  <si>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</si>
  <si>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</si>
  <si>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</si>
  <si>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</si>
  <si>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</si>
  <si>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</si>
  <si>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</si>
  <si>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</si>
  <si>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</si>
  <si>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</si>
  <si>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</si>
  <si>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</si>
  <si>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</si>
  <si>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</si>
  <si>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</si>
  <si>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</si>
  <si>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</si>
  <si>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</si>
  <si>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</si>
  <si>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</si>
  <si>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</si>
  <si>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</si>
  <si>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</si>
  <si>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</si>
  <si>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</si>
  <si>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</si>
  <si>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</si>
  <si>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</si>
  <si>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</si>
  <si>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</si>
  <si>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</si>
  <si>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</si>
  <si>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</si>
  <si>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</si>
  <si>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</si>
  <si>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</si>
  <si>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</si>
  <si>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</si>
  <si>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</si>
  <si>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</si>
  <si>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</si>
  <si>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</si>
  <si>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</si>
  <si>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</si>
  <si>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</si>
  <si>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</si>
  <si>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</si>
  <si>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</si>
  <si>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</si>
  <si>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</si>
  <si>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</si>
  <si>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</si>
  <si>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</si>
  <si>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</si>
  <si>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</si>
  <si>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</si>
  <si>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</si>
  <si>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</si>
  <si>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</si>
  <si>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</si>
  <si>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</si>
  <si>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</si>
  <si>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</si>
  <si>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</si>
  <si>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</si>
  <si>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</si>
  <si>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</si>
  <si>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</si>
  <si>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</si>
  <si>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</si>
  <si>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</si>
  <si>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</si>
  <si>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</si>
  <si>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</si>
  <si>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</si>
  <si>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</si>
  <si>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</si>
  <si>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</si>
  <si>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</si>
  <si>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</si>
  <si>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</si>
  <si>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</si>
  <si>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</si>
  <si>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</si>
  <si>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</si>
  <si>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</si>
  <si>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</si>
  <si>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</si>
  <si>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</si>
  <si>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</si>
  <si>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</si>
  <si>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</si>
  <si>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</si>
  <si>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</si>
  <si>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</si>
  <si>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</si>
  <si>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</si>
  <si>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</si>
  <si>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</si>
  <si>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</si>
  <si>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</si>
  <si>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</si>
  <si>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</si>
  <si>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</si>
  <si>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</si>
  <si>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</si>
  <si>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</si>
  <si>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</si>
  <si>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</si>
  <si>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</si>
  <si>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</si>
  <si>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</si>
  <si>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</si>
  <si>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</si>
  <si>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</si>
  <si>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</si>
  <si>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</si>
  <si>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</si>
  <si>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</si>
  <si>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</si>
  <si>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</si>
  <si>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</si>
  <si>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</si>
  <si>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</si>
  <si>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</si>
  <si>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</si>
  <si>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</si>
  <si>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</si>
  <si>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</si>
  <si>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</si>
  <si>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</si>
  <si>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</si>
  <si>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</si>
  <si>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</si>
  <si>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</si>
  <si>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</si>
  <si>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</si>
  <si>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</si>
  <si>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</si>
  <si>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</si>
  <si>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</si>
  <si>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</si>
  <si>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</si>
  <si>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</si>
  <si>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</si>
  <si>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</si>
  <si>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</si>
  <si>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</si>
  <si>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</si>
  <si>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</si>
  <si>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</si>
  <si>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</si>
  <si>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</si>
  <si>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</si>
  <si>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</si>
  <si>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</si>
  <si>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</si>
  <si>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</si>
  <si>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</si>
  <si>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</si>
  <si>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</si>
  <si>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</si>
  <si>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</si>
  <si>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</si>
  <si>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</si>
  <si>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</si>
  <si>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</si>
  <si>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</si>
  <si>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</si>
  <si>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</si>
  <si>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</si>
  <si>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</si>
  <si>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</si>
  <si>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</si>
  <si>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</si>
  <si>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</si>
  <si>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</si>
  <si>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</si>
  <si>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</si>
  <si>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</si>
  <si>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</si>
  <si>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</si>
  <si>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</si>
  <si>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</si>
  <si>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</si>
  <si>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</si>
  <si>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</si>
  <si>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</si>
  <si>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</si>
  <si>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</si>
  <si>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</si>
  <si>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</si>
  <si>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</si>
  <si>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</si>
  <si>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</si>
  <si>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</si>
  <si>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</si>
  <si>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</si>
  <si>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</si>
  <si>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</si>
  <si>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</si>
  <si>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</si>
  <si>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</si>
  <si>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</si>
  <si>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</si>
  <si>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</si>
  <si>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</si>
  <si>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</si>
  <si>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</si>
  <si>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</si>
  <si>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</si>
  <si>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</si>
  <si>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</si>
  <si>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</si>
  <si>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</si>
  <si>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</si>
  <si>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</si>
  <si>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</si>
  <si>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</si>
  <si>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</si>
  <si>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</si>
  <si>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</si>
  <si>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</si>
  <si>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</si>
  <si>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</si>
  <si>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</si>
  <si>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</si>
  <si>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</si>
  <si>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</si>
  <si>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</si>
  <si>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</si>
  <si>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</si>
  <si>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</si>
  <si>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</si>
  <si>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</si>
  <si>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</si>
  <si>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</si>
  <si>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</si>
  <si>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</si>
  <si>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</si>
  <si>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</si>
  <si>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</si>
  <si>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</si>
  <si>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</si>
  <si>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</si>
  <si>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</si>
  <si>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</si>
  <si>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</si>
  <si>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</si>
  <si>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</si>
  <si>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</si>
  <si>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</si>
  <si>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</si>
  <si>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</si>
  <si>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</si>
  <si>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</si>
  <si>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</si>
  <si>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</si>
  <si>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</si>
  <si>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</si>
  <si>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</si>
  <si>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</si>
  <si>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</si>
  <si>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</si>
  <si>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</si>
  <si>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</si>
  <si>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</si>
  <si>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</si>
  <si>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</si>
  <si>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</si>
  <si>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</si>
  <si>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</si>
  <si>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</si>
  <si>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</si>
  <si>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</si>
  <si>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</si>
  <si>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</si>
  <si>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</si>
  <si>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</si>
  <si>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</si>
  <si>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</si>
  <si>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</si>
  <si>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</si>
  <si>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</si>
  <si>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</si>
  <si>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</si>
  <si>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</si>
  <si>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</si>
  <si>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</si>
  <si>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</si>
  <si>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</si>
  <si>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</si>
  <si>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</si>
  <si>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</si>
  <si>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</si>
  <si>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</si>
  <si>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</si>
  <si>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</si>
  <si>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</si>
  <si>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</si>
  <si>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</si>
  <si>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</si>
  <si>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</si>
  <si>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</si>
  <si>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</si>
  <si>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</si>
  <si>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</si>
  <si>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</si>
  <si>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</si>
  <si>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</si>
  <si>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</si>
  <si>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</si>
  <si>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</si>
  <si>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</si>
  <si>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</si>
  <si>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</si>
  <si>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</si>
  <si>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</si>
  <si>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</si>
  <si>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</si>
  <si>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</si>
  <si>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</si>
  <si>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</si>
  <si>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</si>
  <si>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</si>
  <si>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</si>
  <si>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</si>
  <si>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</si>
  <si>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</si>
  <si>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</si>
  <si>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</si>
  <si>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</si>
  <si>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</si>
  <si>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</si>
  <si>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</si>
  <si>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</si>
  <si>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</si>
  <si>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</si>
  <si>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</si>
  <si>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</si>
  <si>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</si>
  <si>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</si>
  <si>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</si>
  <si>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</si>
  <si>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</si>
  <si>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</si>
  <si>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</si>
  <si>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</si>
  <si>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</si>
  <si>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</si>
  <si>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</si>
  <si>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</si>
  <si>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</si>
  <si>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</si>
  <si>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</si>
  <si>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</si>
  <si>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</si>
  <si>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</si>
  <si>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</si>
  <si>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</si>
  <si>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</si>
  <si>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</si>
  <si>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</si>
  <si>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</si>
  <si>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</si>
  <si>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</si>
  <si>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</si>
  <si>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</si>
  <si>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</si>
  <si>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</si>
  <si>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</si>
  <si>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</si>
  <si>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</si>
  <si>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</si>
  <si>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</si>
  <si>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</si>
  <si>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</si>
  <si>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</si>
  <si>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</si>
  <si>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</si>
  <si>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</si>
  <si>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</si>
  <si>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</si>
  <si>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</si>
  <si>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</si>
  <si>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</si>
  <si>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</si>
  <si>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</si>
  <si>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</si>
  <si>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</si>
  <si>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</si>
  <si>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</si>
  <si>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</si>
  <si>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</si>
  <si>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</si>
  <si>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</si>
  <si>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</si>
  <si>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</si>
  <si>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</si>
  <si>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</si>
  <si>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</si>
  <si>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</si>
  <si>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</si>
  <si>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</si>
  <si>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</si>
  <si>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</si>
  <si>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</si>
  <si>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</si>
  <si>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</si>
  <si>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</si>
  <si>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</si>
  <si>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</si>
  <si>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</si>
  <si>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</si>
  <si>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</si>
  <si>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</si>
  <si>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</si>
  <si>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</si>
  <si>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</si>
  <si>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</si>
  <si>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</si>
  <si>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</si>
  <si>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</si>
  <si>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</si>
  <si>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</si>
  <si>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</si>
  <si>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</si>
  <si>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</si>
  <si>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</si>
  <si>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</si>
  <si>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</si>
  <si>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</si>
  <si>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</si>
  <si>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</si>
  <si>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</si>
  <si>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</si>
  <si>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</si>
  <si>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</si>
  <si>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</si>
  <si>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</si>
  <si>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</si>
  <si>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</si>
  <si>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</si>
  <si>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</si>
  <si>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</si>
  <si>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</si>
  <si>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</si>
  <si>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</si>
  <si>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</si>
  <si>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</si>
  <si>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</si>
  <si>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</si>
  <si>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</si>
  <si>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</si>
  <si>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</si>
  <si>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</si>
  <si>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</si>
  <si>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</si>
  <si>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</si>
  <si>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</si>
  <si>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</si>
  <si>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</si>
  <si>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</si>
  <si>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</si>
  <si>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</si>
  <si>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</si>
  <si>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</si>
  <si>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</si>
  <si>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</si>
  <si>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</si>
  <si>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</si>
  <si>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</si>
  <si>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</si>
  <si>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</si>
  <si>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</si>
  <si>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</si>
  <si>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</si>
  <si>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</si>
  <si>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</si>
  <si>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</si>
  <si>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</si>
  <si>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</si>
  <si>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</si>
  <si>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</si>
  <si>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</si>
  <si>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</si>
  <si>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</si>
  <si>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</si>
  <si>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</si>
  <si>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</si>
  <si>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</si>
  <si>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</si>
  <si>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</si>
  <si>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</si>
  <si>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</si>
  <si>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</si>
  <si>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</si>
  <si>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</si>
  <si>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</si>
  <si>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</si>
  <si>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</si>
  <si>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</si>
  <si>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</si>
  <si>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</si>
  <si>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</si>
  <si>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</si>
  <si>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</si>
  <si>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</si>
  <si>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</si>
  <si>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</si>
  <si>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</si>
  <si>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</si>
  <si>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</si>
  <si>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</si>
  <si>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</si>
  <si>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</si>
  <si>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</si>
  <si>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</si>
  <si>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</si>
  <si>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</si>
  <si>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</si>
  <si>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</si>
  <si>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</si>
  <si>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</si>
  <si>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</si>
  <si>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</si>
  <si>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</si>
  <si>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</si>
  <si>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</si>
  <si>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</si>
  <si>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</si>
  <si>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</si>
  <si>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</si>
  <si>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</si>
  <si>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</si>
  <si>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</si>
  <si>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</si>
  <si>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</si>
  <si>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</si>
  <si>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</si>
  <si>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</si>
  <si>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</si>
  <si>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</si>
  <si>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</si>
  <si>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</si>
  <si>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</si>
  <si>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</si>
  <si>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</si>
  <si>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</si>
  <si>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</si>
  <si>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</si>
  <si>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</si>
  <si>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</si>
  <si>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</si>
  <si>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</si>
  <si>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</si>
  <si>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</si>
  <si>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</si>
  <si>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</si>
  <si>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</si>
  <si>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</si>
  <si>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</si>
  <si>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</si>
  <si>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</si>
  <si>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</si>
  <si>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</si>
  <si>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</si>
  <si>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</si>
  <si>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</si>
  <si>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</si>
  <si>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</si>
  <si>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</si>
  <si>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</si>
  <si>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</si>
  <si>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</si>
  <si>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</si>
  <si>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</si>
  <si>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</si>
  <si>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</si>
  <si>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</si>
  <si>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</si>
  <si>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</si>
  <si>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</si>
  <si>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</si>
  <si>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</si>
  <si>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</si>
  <si>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</si>
  <si>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</si>
  <si>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</si>
  <si>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</si>
  <si>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</si>
  <si>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</si>
  <si>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</si>
  <si>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</si>
  <si>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</si>
  <si>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</si>
  <si>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</si>
  <si>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</si>
  <si>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</si>
  <si>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</si>
  <si>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</si>
  <si>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</si>
  <si>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</si>
  <si>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</si>
  <si>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</si>
  <si>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</si>
  <si>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</si>
  <si>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</si>
  <si>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</si>
  <si>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</si>
  <si>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</si>
  <si>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</si>
  <si>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</si>
  <si>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</si>
  <si>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</si>
  <si>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</si>
  <si>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</si>
  <si>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</si>
  <si>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</si>
  <si>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</si>
  <si>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</si>
  <si>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</si>
  <si>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</si>
  <si>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</si>
  <si>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</si>
  <si>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</si>
  <si>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</si>
  <si>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</si>
  <si>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</si>
  <si>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</si>
  <si>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</si>
  <si>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</si>
  <si>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</si>
  <si>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</si>
  <si>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</si>
  <si>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</si>
  <si>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</si>
  <si>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</si>
  <si>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</si>
  <si>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</si>
  <si>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</si>
  <si>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</si>
  <si>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</si>
  <si>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</si>
  <si>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</si>
  <si>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</si>
  <si>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</si>
  <si>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</si>
  <si>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</si>
  <si>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</si>
  <si>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</si>
  <si>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</si>
  <si>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</si>
  <si>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</si>
  <si>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</si>
  <si>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</si>
  <si>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</si>
  <si>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</si>
  <si>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</si>
  <si>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</si>
  <si>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</si>
  <si>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</si>
  <si>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</si>
  <si>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</si>
  <si>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</si>
  <si>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</si>
  <si>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</si>
  <si>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</si>
  <si>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</si>
  <si>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</si>
  <si>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</si>
  <si>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</si>
  <si>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</si>
  <si>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</si>
  <si>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</si>
  <si>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</si>
  <si>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</si>
  <si>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</si>
  <si>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</si>
  <si>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</si>
  <si>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</si>
  <si>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</si>
  <si>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</si>
  <si>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</si>
  <si>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</si>
  <si>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</si>
  <si>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</si>
  <si>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</si>
  <si>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</si>
  <si>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</si>
  <si>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</si>
  <si>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</si>
  <si>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</si>
  <si>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</si>
  <si>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</si>
  <si>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</si>
  <si>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</si>
  <si>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</si>
  <si>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</si>
  <si>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</si>
  <si>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</si>
  <si>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</si>
  <si>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</si>
  <si>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</si>
  <si>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</si>
  <si>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</si>
  <si>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</si>
  <si>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</si>
  <si>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</si>
  <si>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</si>
  <si>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</si>
  <si>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</si>
  <si>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</si>
  <si>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</si>
  <si>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</si>
  <si>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</si>
  <si>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</si>
  <si>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</si>
  <si>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</si>
  <si>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</si>
  <si>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</si>
  <si>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</si>
  <si>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</si>
  <si>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</si>
  <si>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</si>
  <si>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</si>
  <si>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</si>
  <si>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</si>
  <si>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</si>
  <si>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</si>
  <si>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</si>
  <si>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</si>
  <si>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</si>
  <si>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</si>
  <si>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</si>
  <si>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</si>
  <si>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</si>
  <si>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</si>
  <si>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</si>
  <si>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</si>
  <si>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</si>
  <si>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</si>
  <si>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</si>
  <si>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</si>
  <si>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</si>
  <si>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</si>
  <si>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</si>
  <si>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</si>
  <si>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</si>
  <si>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</si>
  <si>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</si>
  <si>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</si>
  <si>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</si>
  <si>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</si>
  <si>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</si>
  <si>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</si>
  <si>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</si>
  <si>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</si>
  <si>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</si>
  <si>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</si>
  <si>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</si>
  <si>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</si>
  <si>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</si>
  <si>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</si>
  <si>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</si>
  <si>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</si>
  <si>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</si>
  <si>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</si>
  <si>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</si>
  <si>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</si>
  <si>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</si>
  <si>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</si>
  <si>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</si>
  <si>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</si>
  <si>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</si>
  <si>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</si>
  <si>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</si>
  <si>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</si>
  <si>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</si>
  <si>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</si>
  <si>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</si>
  <si>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</si>
  <si>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</si>
  <si>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</si>
  <si>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</si>
  <si>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</si>
  <si>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</si>
  <si>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</si>
  <si>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</si>
  <si>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</si>
  <si>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</si>
  <si>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</si>
  <si>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</si>
  <si>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</si>
  <si>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</si>
  <si>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</si>
  <si>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</si>
  <si>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</si>
  <si>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</si>
  <si>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</si>
  <si>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</si>
  <si>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</si>
  <si>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</si>
  <si>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</si>
  <si>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</si>
  <si>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</si>
  <si>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</si>
  <si>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</si>
  <si>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</si>
  <si>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</si>
  <si>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</si>
  <si>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</si>
  <si>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</si>
  <si>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</si>
  <si>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</si>
  <si>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</si>
  <si>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</si>
  <si>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</si>
  <si>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</si>
  <si>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</si>
  <si>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</si>
  <si>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</si>
  <si>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</si>
  <si>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</si>
  <si>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</si>
  <si>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</si>
  <si>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</si>
  <si>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</si>
  <si>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</si>
  <si>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</si>
  <si>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</si>
  <si>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</si>
  <si>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</si>
  <si>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</si>
  <si>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</si>
  <si>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</si>
  <si>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</si>
  <si>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</si>
  <si>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</si>
  <si>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</si>
  <si>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</si>
  <si>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</si>
  <si>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</si>
  <si>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</si>
  <si>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</si>
  <si>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</si>
  <si>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</si>
  <si>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</si>
  <si>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</si>
  <si>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</si>
  <si>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</si>
  <si>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</si>
  <si>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</si>
  <si>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</si>
  <si>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</si>
  <si>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</si>
  <si>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</si>
  <si>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</si>
  <si>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</si>
  <si>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</si>
  <si>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</si>
  <si>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</si>
  <si>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</si>
  <si>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</si>
  <si>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</si>
  <si>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</si>
  <si>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</si>
  <si>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</si>
  <si>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</si>
  <si>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</si>
  <si>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</si>
  <si>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</si>
  <si>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</si>
  <si>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</si>
  <si>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</si>
  <si>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</si>
  <si>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</si>
  <si>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</si>
  <si>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</si>
  <si>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</si>
  <si>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</si>
  <si>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</si>
  <si>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</si>
  <si>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</si>
  <si>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</si>
  <si>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</si>
  <si>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</si>
  <si>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</si>
  <si>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</si>
  <si>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</si>
  <si>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</si>
  <si>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</si>
  <si>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</si>
  <si>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</si>
  <si>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</si>
  <si>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</si>
  <si>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</si>
  <si>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</si>
  <si>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</si>
  <si>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</si>
  <si>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</si>
  <si>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</si>
  <si>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</si>
  <si>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</si>
  <si>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</si>
  <si>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</si>
  <si>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</si>
  <si>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</si>
  <si>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</si>
  <si>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</si>
  <si>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</si>
  <si>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</si>
  <si>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</si>
  <si>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</si>
  <si>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</si>
  <si>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</si>
  <si>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</si>
  <si>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</si>
  <si>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</si>
  <si>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</si>
  <si>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</si>
  <si>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</si>
  <si>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</si>
  <si>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</si>
  <si>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</si>
  <si>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</si>
  <si>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</si>
  <si>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</si>
  <si>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</si>
  <si>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</si>
  <si>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</si>
  <si>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</si>
  <si>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</si>
  <si>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</si>
  <si>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</si>
  <si>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</si>
  <si>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</si>
  <si>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</si>
  <si>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</si>
  <si>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</si>
  <si>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</si>
  <si>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</si>
  <si>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</si>
  <si>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</si>
  <si>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</si>
  <si>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</si>
  <si>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</si>
  <si>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</si>
  <si>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</si>
  <si>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</si>
  <si>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</si>
  <si>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</si>
  <si>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</si>
  <si>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</si>
  <si>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</si>
  <si>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</si>
  <si>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</si>
  <si>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</si>
  <si>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</si>
  <si>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</si>
  <si>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</si>
  <si>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</si>
  <si>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</si>
  <si>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</si>
  <si>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</si>
  <si>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</si>
  <si>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</si>
  <si>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</si>
  <si>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</si>
  <si>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</si>
  <si>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</si>
  <si>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</si>
  <si>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</si>
  <si>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</si>
  <si>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</si>
  <si>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</si>
  <si>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</si>
  <si>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</si>
  <si>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</si>
  <si>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</si>
  <si>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</si>
  <si>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</si>
  <si>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</si>
  <si>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</si>
  <si>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</si>
  <si>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</si>
  <si>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</si>
  <si>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</si>
  <si>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</si>
  <si>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</si>
  <si>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</si>
  <si>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</si>
  <si>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</si>
  <si>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</si>
  <si>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</si>
  <si>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</si>
  <si>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</si>
  <si>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</si>
  <si>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</si>
  <si>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</si>
  <si>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</si>
  <si>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</si>
  <si>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</si>
  <si>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</si>
  <si>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</si>
  <si>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</si>
  <si>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</si>
  <si>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</si>
  <si>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</si>
  <si>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</si>
  <si>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</si>
  <si>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</si>
  <si>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</si>
  <si>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</si>
  <si>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</si>
  <si>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</si>
  <si>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</si>
  <si>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</si>
  <si>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</si>
  <si>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</si>
  <si>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</si>
  <si>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</si>
  <si>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</si>
  <si>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</si>
  <si>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</si>
  <si>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</si>
  <si>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</si>
  <si>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</si>
  <si>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</si>
  <si>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</si>
  <si>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</si>
  <si>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</si>
  <si>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</si>
  <si>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</si>
  <si>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</si>
  <si>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</si>
  <si>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</si>
  <si>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</si>
  <si>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</si>
  <si>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</si>
  <si>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</si>
  <si>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</si>
  <si>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</si>
  <si>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</si>
  <si>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</si>
  <si>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</si>
  <si>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</si>
  <si>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</si>
  <si>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</si>
  <si>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</si>
  <si>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</si>
  <si>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</si>
  <si>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</si>
  <si>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</si>
  <si>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</si>
  <si>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</si>
  <si>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</si>
  <si>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</si>
  <si>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</si>
  <si>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</si>
  <si>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</si>
  <si>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</si>
  <si>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</si>
  <si>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</si>
  <si>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</si>
  <si>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</si>
  <si>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</si>
  <si>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</si>
  <si>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</si>
  <si>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</si>
  <si>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</si>
  <si>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</si>
  <si>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</si>
  <si>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</si>
  <si>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</si>
  <si>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</si>
  <si>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</si>
  <si>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</si>
  <si>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</si>
  <si>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</si>
  <si>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</si>
  <si>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</si>
  <si>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</si>
  <si>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</si>
  <si>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</si>
  <si>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</si>
  <si>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</si>
  <si>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</si>
  <si>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</si>
  <si>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</si>
  <si>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</si>
  <si>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</si>
  <si>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</si>
  <si>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</si>
  <si>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</si>
  <si>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</si>
  <si>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</si>
  <si>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</si>
  <si>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</si>
  <si>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</si>
  <si>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</si>
  <si>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</si>
  <si>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</si>
  <si>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</si>
  <si>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</si>
  <si>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</si>
  <si>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</si>
  <si>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</si>
  <si>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</si>
  <si>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</si>
  <si>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</si>
  <si>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</si>
  <si>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</si>
  <si>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</si>
  <si>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</si>
  <si>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</si>
  <si>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</si>
  <si>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</si>
  <si>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</si>
  <si>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</si>
  <si>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</si>
  <si>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</si>
  <si>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</si>
  <si>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</si>
  <si>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</si>
  <si>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</si>
  <si>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</si>
  <si>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</si>
  <si>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</si>
  <si>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</si>
  <si>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</si>
  <si>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</si>
  <si>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</si>
  <si>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</si>
  <si>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</si>
  <si>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</si>
  <si>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</si>
  <si>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</si>
  <si>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</si>
  <si>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</si>
  <si>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</si>
  <si>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</si>
  <si>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</si>
  <si>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</si>
  <si>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</si>
  <si>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</si>
  <si>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</si>
  <si>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</si>
  <si>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</si>
  <si>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</si>
  <si>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</si>
  <si>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</si>
  <si>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</si>
  <si>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</si>
  <si>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</si>
  <si>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</si>
  <si>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</si>
  <si>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</si>
  <si>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</si>
  <si>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</si>
  <si>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</si>
  <si>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</si>
  <si>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</si>
  <si>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</si>
  <si>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</si>
  <si>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</si>
  <si>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</si>
  <si>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</si>
  <si>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</si>
  <si>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</si>
  <si>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</si>
  <si>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</si>
  <si>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</si>
  <si>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</si>
  <si>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</si>
  <si>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</si>
  <si>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</si>
  <si>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</si>
  <si>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</si>
  <si>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</si>
  <si>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</si>
  <si>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</si>
  <si>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</si>
  <si>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</si>
  <si>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</si>
  <si>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</si>
  <si>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</si>
  <si>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</si>
  <si>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</si>
  <si>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</si>
  <si>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</si>
  <si>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</si>
  <si>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</si>
  <si>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</si>
  <si>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</si>
  <si>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</si>
  <si>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</si>
  <si>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</si>
  <si>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</si>
  <si>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</si>
  <si>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</si>
  <si>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</si>
  <si>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</si>
  <si>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</si>
  <si>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</si>
  <si>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</si>
  <si>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</si>
  <si>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</si>
  <si>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</si>
  <si>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</si>
  <si>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</si>
  <si>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</si>
  <si>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</si>
  <si>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</si>
  <si>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</si>
  <si>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</si>
  <si>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</si>
  <si>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</si>
  <si>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</si>
  <si>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</si>
  <si>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</si>
  <si>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</si>
  <si>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</si>
  <si>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</si>
  <si>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</si>
  <si>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</si>
  <si>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</si>
  <si>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</si>
  <si>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</si>
  <si>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</si>
  <si>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</si>
  <si>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</si>
  <si>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</si>
  <si>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</si>
  <si>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</si>
  <si>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</si>
  <si>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</si>
  <si>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</si>
  <si>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</si>
  <si>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</si>
  <si>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</si>
  <si>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</si>
  <si>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</si>
  <si>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</si>
  <si>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</si>
  <si>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</si>
  <si>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</si>
  <si>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</si>
  <si>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</si>
  <si>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</si>
  <si>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</si>
  <si>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</si>
  <si>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</si>
  <si>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</si>
  <si>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</si>
  <si>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</si>
  <si>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</si>
  <si>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</si>
  <si>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</si>
  <si>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</si>
  <si>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</si>
  <si>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</si>
  <si>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</si>
  <si>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</si>
  <si>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</si>
  <si>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</si>
  <si>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</si>
  <si>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</si>
  <si>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</si>
  <si>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</si>
  <si>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</si>
  <si>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</si>
  <si>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</si>
  <si>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</si>
  <si>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</si>
  <si>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</si>
  <si>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</si>
  <si>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</si>
  <si>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</si>
  <si>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</si>
  <si>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</si>
  <si>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</si>
  <si>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</si>
  <si>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</si>
  <si>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</si>
  <si>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</si>
  <si>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</si>
  <si>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</si>
  <si>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</si>
  <si>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</si>
  <si>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</si>
  <si>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</si>
  <si>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</si>
  <si>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</si>
  <si>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</si>
  <si>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</si>
  <si>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</si>
  <si>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</si>
  <si>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</si>
  <si>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</si>
  <si>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</si>
  <si>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</si>
  <si>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</si>
  <si>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</si>
  <si>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</si>
  <si>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</si>
  <si>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</si>
  <si>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</si>
  <si>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</si>
  <si>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</si>
  <si>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</si>
  <si>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</si>
  <si>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</si>
  <si>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</si>
  <si>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</si>
  <si>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</si>
  <si>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</si>
  <si>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</si>
  <si>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</si>
  <si>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</si>
  <si>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</si>
  <si>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</si>
  <si>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</si>
  <si>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</si>
  <si>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</si>
  <si>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</si>
  <si>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</si>
  <si>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</si>
  <si>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</si>
  <si>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</si>
  <si>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</si>
  <si>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</si>
  <si>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</si>
  <si>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</si>
  <si>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</si>
  <si>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</si>
  <si>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</si>
  <si>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</si>
  <si>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</si>
  <si>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</si>
  <si>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</si>
  <si>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</si>
  <si>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</si>
  <si>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</si>
  <si>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</si>
  <si>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</si>
  <si>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</si>
  <si>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</si>
  <si>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</si>
  <si>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</si>
  <si>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</si>
  <si>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</si>
  <si>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</si>
  <si>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</si>
  <si>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</si>
  <si>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</si>
  <si>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</si>
  <si>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</si>
  <si>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</si>
  <si>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</si>
  <si>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</si>
  <si>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</si>
  <si>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</si>
  <si>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</si>
  <si>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</si>
  <si>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</si>
  <si>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</si>
  <si>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</si>
  <si>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</si>
  <si>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</si>
  <si>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</si>
  <si>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</si>
  <si>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</si>
  <si>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</si>
  <si>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</si>
  <si>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</si>
  <si>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</si>
  <si>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</si>
  <si>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</si>
  <si>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</si>
  <si>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</si>
  <si>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</si>
  <si>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</si>
  <si>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</si>
  <si>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</si>
  <si>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</si>
  <si>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</si>
  <si>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</si>
  <si>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</si>
  <si>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</si>
  <si>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</si>
  <si>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</si>
  <si>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</si>
  <si>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</si>
  <si>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</si>
  <si>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</si>
  <si>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</si>
  <si>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</si>
  <si>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</si>
  <si>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</si>
  <si>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</si>
  <si>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</si>
  <si>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</si>
  <si>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</si>
  <si>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</si>
  <si>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</si>
  <si>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</si>
  <si>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</si>
  <si>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</si>
  <si>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</si>
  <si>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</si>
  <si>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</si>
  <si>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</si>
  <si>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</si>
  <si>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</si>
  <si>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</si>
  <si>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</si>
  <si>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</si>
  <si>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</si>
  <si>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</si>
  <si>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</si>
  <si>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</si>
  <si>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</si>
  <si>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</si>
  <si>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</si>
  <si>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</si>
  <si>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</si>
  <si>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</si>
  <si>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</si>
  <si>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</si>
  <si>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</si>
  <si>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</si>
  <si>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</si>
  <si>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</si>
  <si>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</si>
  <si>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</si>
  <si>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</si>
  <si>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</si>
  <si>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</si>
  <si>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</si>
  <si>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</si>
  <si>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</si>
  <si>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</si>
  <si>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</si>
  <si>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</si>
  <si>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</si>
  <si>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</si>
  <si>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</si>
  <si>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</si>
  <si>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</si>
  <si>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</si>
  <si>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</si>
  <si>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</si>
  <si>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</si>
  <si>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</si>
  <si>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</si>
  <si>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</si>
  <si>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</si>
  <si>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</si>
  <si>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</si>
  <si>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</si>
  <si>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</si>
  <si>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</si>
  <si>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</si>
  <si>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</si>
  <si>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</si>
  <si>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</si>
  <si>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</si>
  <si>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</si>
  <si>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</si>
  <si>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</si>
  <si>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</si>
  <si>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</si>
  <si>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</si>
  <si>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</si>
  <si>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</si>
  <si>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</si>
  <si>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</si>
  <si>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</si>
  <si>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</si>
  <si>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</si>
  <si>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</si>
  <si>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</si>
  <si>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</si>
  <si>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</si>
  <si>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</si>
  <si>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</si>
  <si>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</si>
  <si>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</si>
  <si>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</si>
  <si>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</si>
  <si>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</si>
  <si>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</si>
  <si>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</si>
  <si>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</si>
  <si>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</si>
  <si>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</si>
  <si>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</si>
  <si>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</si>
  <si>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</si>
  <si>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</si>
  <si>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</si>
  <si>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</si>
  <si>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</si>
  <si>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</si>
  <si>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</si>
  <si>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</si>
  <si>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</si>
  <si>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</si>
  <si>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</si>
  <si>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</si>
  <si>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</si>
  <si>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</si>
  <si>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</si>
  <si>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</si>
  <si>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</si>
  <si>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</si>
  <si>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</si>
  <si>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</si>
  <si>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</si>
  <si>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</si>
  <si>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</si>
  <si>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</si>
  <si>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</si>
  <si>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</si>
  <si>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</si>
  <si>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</si>
  <si>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</si>
  <si>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</si>
  <si>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</si>
  <si>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</si>
  <si>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</si>
  <si>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</si>
  <si>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</si>
  <si>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</si>
  <si>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</si>
  <si>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</si>
  <si>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</si>
  <si>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</si>
  <si>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</si>
  <si>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</si>
  <si>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</si>
  <si>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</si>
  <si>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</si>
  <si>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</si>
  <si>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</si>
  <si>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</si>
  <si>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</si>
  <si>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</si>
  <si>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</si>
  <si>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</si>
  <si>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</si>
  <si>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</si>
  <si>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</si>
  <si>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</si>
  <si>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</si>
  <si>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</si>
  <si>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</si>
  <si>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</si>
  <si>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</si>
  <si>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</si>
  <si>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</si>
  <si>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</si>
  <si>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</si>
  <si>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</si>
  <si>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</si>
  <si>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</si>
  <si>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</si>
  <si>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</si>
  <si>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</si>
  <si>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</si>
  <si>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</si>
  <si>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</si>
  <si>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</si>
  <si>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</si>
  <si>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</si>
  <si>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</si>
  <si>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</si>
  <si>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</si>
  <si>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</si>
  <si>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</si>
  <si>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</si>
  <si>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</si>
  <si>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</si>
  <si>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</si>
  <si>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</si>
  <si>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</si>
  <si>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</si>
  <si>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</si>
  <si>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</si>
  <si>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</si>
  <si>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</si>
  <si>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</si>
  <si>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</si>
  <si>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</si>
  <si>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</si>
  <si>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</si>
  <si>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</si>
  <si>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</si>
  <si>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</si>
  <si>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</si>
  <si>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</si>
  <si>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</si>
  <si>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</si>
  <si>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</si>
  <si>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</si>
  <si>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</si>
  <si>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</si>
  <si>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</si>
  <si>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</si>
  <si>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</si>
  <si>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</si>
  <si>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</si>
  <si>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</si>
  <si>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</si>
  <si>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</si>
  <si>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</si>
  <si>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</si>
  <si>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</si>
  <si>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</si>
  <si>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</si>
  <si>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</si>
  <si>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</si>
  <si>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</si>
  <si>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</si>
  <si>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</si>
  <si>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</si>
  <si>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</si>
  <si>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</si>
  <si>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</si>
  <si>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</si>
  <si>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</si>
  <si>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</si>
  <si>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</si>
  <si>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</si>
  <si>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</si>
  <si>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</si>
  <si>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</si>
  <si>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</si>
  <si>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</si>
  <si>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</si>
  <si>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</si>
  <si>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</si>
  <si>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</si>
  <si>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</si>
  <si>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</si>
  <si>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</si>
  <si>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</si>
  <si>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</si>
  <si>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</si>
  <si>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</si>
  <si>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</si>
  <si>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</si>
  <si>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</si>
  <si>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</si>
  <si>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</si>
  <si>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</si>
  <si>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</si>
  <si>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</si>
  <si>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</si>
  <si>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</si>
  <si>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</si>
  <si>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</si>
  <si>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</si>
  <si>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</si>
  <si>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</si>
  <si>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</si>
  <si>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</si>
  <si>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</si>
  <si>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</si>
  <si>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</si>
  <si>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</si>
  <si>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</si>
  <si>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</si>
  <si>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</si>
  <si>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</si>
  <si>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</si>
  <si>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</si>
  <si>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</si>
  <si>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</si>
  <si>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</si>
  <si>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</si>
  <si>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</si>
  <si>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</si>
  <si>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</si>
  <si>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</si>
  <si>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</si>
  <si>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</si>
  <si>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</si>
  <si>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</si>
  <si>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</si>
  <si>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</si>
  <si>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</si>
  <si>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</si>
  <si>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</si>
  <si>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</si>
  <si>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</si>
  <si>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</si>
  <si>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</si>
  <si>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</si>
  <si>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</si>
  <si>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</si>
  <si>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</si>
  <si>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</si>
  <si>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</si>
  <si>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</si>
  <si>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</si>
  <si>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</si>
  <si>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</si>
  <si>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</si>
  <si>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</si>
  <si>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</si>
  <si>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</si>
  <si>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</si>
  <si>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</si>
  <si>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</si>
  <si>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</si>
  <si>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</si>
  <si>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</si>
  <si>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</si>
  <si>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</si>
  <si>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</si>
  <si>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</si>
  <si>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</si>
  <si>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</si>
  <si>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</si>
  <si>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</si>
  <si>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</si>
  <si>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</si>
  <si>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</si>
  <si>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</si>
  <si>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</si>
  <si>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</si>
  <si>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</si>
  <si>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</si>
  <si>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</si>
  <si>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</si>
  <si>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</si>
  <si>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</si>
  <si>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</si>
  <si>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</si>
  <si>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</si>
  <si>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</si>
  <si>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</si>
  <si>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</si>
  <si>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</si>
  <si>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</si>
  <si>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</si>
  <si>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</si>
  <si>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</si>
  <si>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</si>
  <si>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</si>
  <si>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</si>
  <si>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</si>
  <si>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</si>
  <si>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</si>
  <si>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</si>
  <si>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</si>
  <si>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</si>
  <si>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</si>
  <si>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</si>
  <si>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</si>
  <si>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</si>
  <si>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</si>
  <si>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</si>
  <si>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</si>
  <si>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</si>
  <si>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</si>
  <si>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</si>
  <si>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</si>
  <si>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</si>
  <si>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</si>
  <si>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</si>
  <si>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</si>
  <si>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</si>
  <si>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</si>
  <si>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</si>
  <si>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</si>
  <si>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</si>
  <si>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</si>
  <si>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</si>
  <si>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</si>
  <si>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</si>
  <si>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</si>
  <si>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</si>
  <si>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</si>
  <si>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</si>
  <si>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</si>
  <si>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</si>
  <si>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</si>
  <si>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</si>
  <si>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</si>
  <si>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</si>
  <si>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</si>
  <si>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</si>
  <si>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</si>
  <si>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</si>
  <si>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</si>
  <si>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</si>
  <si>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</si>
  <si>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</si>
  <si>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</si>
  <si>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</si>
  <si>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</si>
  <si>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</si>
  <si>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</si>
  <si>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</si>
  <si>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</si>
  <si>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</si>
  <si>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</si>
  <si>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</si>
  <si>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</si>
  <si>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</si>
  <si>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</si>
  <si>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</si>
  <si>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</si>
  <si>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</si>
  <si>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</si>
  <si>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</si>
  <si>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</si>
  <si>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</si>
  <si>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</si>
  <si>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</si>
  <si>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</si>
  <si>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</si>
  <si>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</si>
  <si>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</si>
  <si>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</si>
  <si>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</si>
  <si>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</si>
  <si>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</si>
  <si>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</si>
  <si>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</si>
  <si>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</si>
  <si>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</si>
  <si>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</si>
  <si>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</si>
  <si>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</si>
  <si>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</si>
  <si>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</si>
  <si>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</si>
  <si>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</si>
  <si>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</si>
  <si>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</si>
  <si>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</si>
  <si>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</si>
  <si>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</si>
  <si>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</si>
  <si>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</si>
  <si>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</si>
  <si>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</si>
  <si>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</si>
  <si>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</si>
  <si>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</si>
  <si>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</si>
  <si>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</si>
  <si>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</si>
  <si>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</si>
  <si>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</si>
  <si>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</si>
  <si>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</si>
  <si>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</si>
  <si>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</si>
  <si>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</si>
  <si>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</si>
  <si>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</si>
  <si>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</si>
  <si>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</si>
  <si>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</si>
  <si>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</si>
  <si>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</si>
  <si>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</si>
  <si>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</si>
  <si>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</si>
  <si>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</si>
  <si>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</si>
  <si>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</si>
  <si>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</si>
  <si>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</si>
  <si>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</si>
  <si>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</si>
  <si>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</si>
  <si>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</si>
  <si>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</si>
  <si>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</si>
  <si>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</si>
  <si>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</si>
  <si>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</si>
  <si>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</si>
  <si>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</si>
  <si>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</si>
  <si>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</si>
  <si>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</si>
  <si>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</si>
  <si>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</si>
  <si>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</si>
  <si>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</si>
  <si>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</si>
  <si>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</si>
  <si>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</si>
  <si>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</si>
  <si>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</si>
  <si>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</si>
  <si>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</si>
  <si>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</si>
  <si>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</si>
  <si>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</si>
  <si>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</si>
  <si>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</si>
  <si>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</si>
  <si>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</si>
  <si>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</si>
  <si>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</si>
  <si>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</si>
  <si>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</si>
  <si>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</si>
  <si>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</si>
  <si>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</si>
  <si>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</si>
  <si>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</si>
  <si>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</si>
  <si>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</si>
  <si>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</si>
  <si>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</si>
  <si>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</si>
  <si>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</si>
  <si>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</si>
  <si>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</si>
  <si>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</si>
  <si>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</si>
  <si>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</si>
  <si>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</si>
  <si>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</si>
  <si>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</si>
  <si>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</si>
  <si>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</si>
  <si>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</si>
  <si>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</si>
  <si>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</si>
  <si>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</si>
  <si>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</si>
  <si>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</si>
  <si>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</si>
  <si>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</si>
  <si>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</si>
  <si>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</si>
  <si>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</si>
  <si>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</si>
  <si>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</si>
  <si>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</si>
  <si>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</si>
  <si>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</si>
  <si>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</si>
  <si>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</si>
  <si>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</si>
  <si>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</si>
  <si>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</si>
  <si>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</si>
  <si>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</si>
  <si>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</si>
  <si>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</si>
  <si>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</si>
  <si>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</si>
  <si>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</si>
  <si>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</si>
  <si>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</si>
  <si>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</si>
  <si>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</si>
  <si>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</si>
  <si>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</si>
  <si>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</si>
  <si>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</si>
  <si>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</si>
  <si>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</si>
  <si>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</si>
  <si>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</si>
  <si>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</si>
  <si>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</si>
  <si>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</si>
  <si>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</si>
  <si>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</si>
  <si>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</si>
  <si>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</si>
  <si>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</si>
  <si>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</si>
  <si>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</si>
  <si>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</si>
  <si>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</si>
  <si>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</si>
  <si>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</si>
  <si>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</si>
  <si>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</si>
  <si>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</si>
  <si>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</si>
  <si>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</si>
  <si>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</si>
  <si>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</si>
  <si>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</si>
  <si>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</si>
  <si>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</si>
  <si>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</si>
  <si>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</si>
  <si>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</si>
  <si>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</si>
  <si>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</si>
  <si>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</si>
  <si>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</si>
  <si>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</si>
  <si>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</si>
  <si>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</si>
  <si>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</si>
  <si>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</si>
  <si>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</si>
  <si>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</si>
  <si>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</si>
  <si>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</si>
  <si>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</si>
  <si>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</si>
  <si>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</si>
  <si>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</si>
  <si>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</si>
  <si>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</si>
  <si>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</si>
  <si>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</si>
  <si>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</si>
  <si>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</si>
  <si>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</si>
  <si>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</si>
  <si>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</si>
  <si>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</si>
  <si>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</si>
  <si>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</si>
  <si>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</si>
  <si>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</si>
  <si>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</si>
  <si>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</si>
  <si>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</si>
  <si>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</si>
  <si>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</si>
  <si>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</si>
  <si>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</si>
  <si>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</si>
  <si>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</si>
  <si>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</si>
  <si>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</si>
  <si>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</si>
  <si>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</si>
  <si>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</si>
  <si>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</si>
  <si>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</si>
  <si>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</si>
  <si>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</si>
  <si>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</si>
  <si>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</si>
  <si>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</si>
  <si>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</si>
  <si>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</si>
  <si>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</si>
  <si>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</si>
  <si>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</si>
  <si>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</si>
  <si>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</si>
  <si>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</si>
  <si>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</si>
  <si>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</si>
  <si>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</si>
  <si>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</si>
  <si>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</si>
  <si>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</si>
  <si>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</si>
  <si>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</si>
  <si>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</si>
  <si>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</si>
  <si>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</si>
  <si>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</si>
  <si>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</si>
  <si>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</si>
  <si>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</si>
  <si>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</si>
  <si>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</si>
  <si>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</si>
  <si>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</si>
  <si>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</si>
  <si>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</si>
  <si>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</si>
  <si>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</si>
  <si>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</si>
  <si>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</si>
  <si>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</si>
  <si>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</si>
  <si>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</si>
  <si>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</si>
  <si>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</si>
  <si>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</si>
  <si>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</si>
  <si>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</si>
  <si>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</si>
  <si>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</si>
  <si>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</si>
  <si>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</si>
  <si>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</si>
  <si>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</si>
  <si>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</si>
  <si>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</si>
  <si>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</si>
  <si>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</si>
  <si>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</si>
  <si>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</si>
  <si>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</si>
  <si>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</si>
  <si>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</si>
  <si>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</si>
  <si>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</si>
  <si>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</si>
  <si>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</si>
  <si>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</si>
  <si>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</si>
  <si>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</si>
  <si>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</si>
  <si>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</si>
  <si>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</si>
  <si>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</si>
  <si>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</si>
  <si>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</si>
  <si>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</si>
  <si>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</si>
  <si>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</si>
  <si>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</si>
  <si>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</si>
  <si>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</si>
  <si>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</si>
  <si>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</si>
  <si>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</si>
  <si>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</si>
  <si>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</si>
  <si>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</si>
  <si>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</si>
  <si>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</si>
  <si>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</si>
  <si>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</si>
  <si>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</si>
  <si>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</si>
  <si>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</si>
  <si>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</si>
  <si>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</si>
  <si>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</si>
  <si>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</si>
  <si>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</si>
  <si>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</si>
  <si>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</si>
  <si>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</si>
  <si>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</si>
  <si>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</si>
  <si>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</si>
  <si>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</si>
  <si>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</si>
  <si>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</si>
  <si>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</si>
  <si>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</si>
  <si>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</si>
  <si>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</si>
  <si>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</si>
  <si>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</si>
  <si>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</si>
  <si>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</si>
  <si>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</si>
  <si>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</si>
  <si>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</si>
  <si>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</si>
  <si>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</si>
  <si>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</si>
  <si>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</si>
  <si>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</si>
  <si>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</si>
  <si>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</si>
  <si>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</si>
  <si>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</si>
  <si>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</si>
  <si>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</si>
  <si>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</si>
  <si>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</si>
  <si>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</si>
  <si>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</si>
  <si>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</si>
  <si>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</si>
  <si>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</si>
  <si>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</si>
  <si>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</si>
  <si>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</si>
  <si>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</si>
  <si>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</si>
  <si>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</si>
  <si>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</si>
  <si>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</si>
  <si>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</si>
  <si>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</si>
  <si>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</si>
  <si>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</si>
  <si>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</si>
  <si>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</si>
  <si>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</si>
  <si>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</si>
  <si>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</si>
  <si>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</si>
  <si>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</si>
  <si>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</si>
  <si>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</si>
  <si>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</si>
  <si>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</si>
  <si>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</si>
  <si>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</si>
  <si>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</si>
  <si>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</si>
  <si>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</si>
  <si>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</si>
  <si>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</si>
  <si>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</si>
  <si>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</si>
  <si>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</si>
  <si>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</si>
  <si>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</si>
  <si>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</si>
  <si>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</si>
  <si>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</si>
  <si>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</si>
  <si>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</si>
  <si>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</si>
  <si>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</si>
  <si>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</si>
  <si>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</si>
  <si>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</si>
  <si>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</si>
  <si>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</si>
  <si>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</si>
  <si>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</si>
  <si>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</si>
  <si>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</si>
  <si>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</si>
  <si>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</si>
  <si>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</si>
  <si>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</si>
  <si>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</si>
  <si>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</si>
  <si>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</si>
  <si>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</si>
  <si>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</si>
  <si>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</si>
  <si>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</si>
  <si>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</si>
  <si>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</si>
  <si>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</si>
  <si>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</si>
  <si>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</si>
  <si>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</si>
  <si>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</si>
  <si>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</si>
  <si>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</si>
  <si>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</si>
  <si>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</si>
  <si>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</si>
  <si>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</si>
  <si>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</si>
  <si>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</si>
  <si>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</si>
  <si>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</si>
  <si>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</si>
  <si>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</si>
  <si>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</si>
  <si>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</si>
  <si>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</si>
  <si>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</si>
  <si>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</si>
  <si>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</si>
  <si>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</si>
  <si>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</si>
  <si>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</si>
  <si>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</si>
  <si>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</si>
  <si>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</si>
  <si>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</si>
  <si>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</si>
  <si>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</si>
  <si>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</si>
  <si>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</si>
  <si>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</si>
  <si>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</si>
  <si>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</si>
  <si>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</si>
  <si>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</si>
  <si>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</si>
  <si>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</si>
  <si>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</si>
  <si>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</si>
  <si>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</si>
  <si>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</si>
  <si>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</si>
  <si>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</si>
  <si>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</si>
  <si>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</si>
  <si>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</si>
  <si>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</si>
  <si>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</si>
  <si>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</si>
  <si>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</si>
  <si>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</si>
  <si>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</si>
  <si>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</si>
  <si>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</si>
  <si>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</si>
  <si>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</si>
  <si>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</si>
  <si>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</si>
  <si>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</si>
  <si>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</si>
  <si>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</si>
  <si>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</si>
  <si>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</si>
  <si>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</si>
  <si>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</si>
  <si>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</si>
  <si>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</si>
  <si>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</si>
  <si>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</si>
  <si>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</si>
  <si>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</si>
  <si>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</si>
  <si>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</si>
  <si>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</si>
  <si>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</si>
  <si>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</si>
  <si>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</si>
  <si>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</si>
  <si>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</si>
  <si>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</si>
  <si>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</si>
  <si>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</si>
  <si>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</si>
  <si>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</si>
  <si>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</si>
  <si>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</si>
  <si>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</si>
  <si>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</si>
  <si>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</si>
  <si>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</si>
  <si>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</si>
  <si>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</si>
  <si>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</si>
  <si>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</si>
  <si>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</si>
  <si>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</si>
  <si>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</si>
  <si>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</si>
  <si>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</si>
  <si>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</si>
  <si>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</si>
  <si>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</si>
  <si>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</si>
  <si>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</si>
  <si>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</si>
  <si>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</si>
  <si>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</si>
  <si>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</si>
  <si>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</si>
  <si>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</si>
  <si>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</si>
  <si>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</si>
  <si>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</si>
  <si>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</si>
  <si>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</si>
  <si>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</si>
  <si>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</si>
  <si>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</si>
  <si>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</si>
  <si>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</si>
  <si>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</si>
  <si>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</si>
  <si>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</si>
  <si>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</si>
  <si>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</si>
  <si>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</si>
  <si>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</si>
  <si>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</si>
  <si>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</si>
  <si>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</si>
  <si>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</si>
  <si>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</si>
  <si>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</si>
  <si>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</si>
  <si>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</si>
  <si>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</si>
  <si>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</si>
  <si>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</si>
  <si>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</si>
  <si>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</si>
  <si>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</si>
  <si>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</si>
  <si>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</si>
  <si>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</si>
  <si>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</si>
  <si>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</si>
  <si>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</si>
  <si>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</si>
  <si>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</si>
  <si>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</si>
  <si>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</si>
  <si>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</si>
  <si>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</si>
  <si>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</si>
  <si>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</si>
  <si>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</si>
  <si>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</si>
  <si>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</si>
  <si>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</si>
  <si>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</si>
  <si>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</si>
  <si>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</si>
  <si>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</si>
  <si>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</si>
  <si>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</si>
  <si>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</si>
  <si>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</si>
  <si>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</si>
  <si>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</si>
  <si>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</si>
  <si>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</si>
  <si>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</si>
  <si>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</si>
  <si>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</si>
  <si>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</si>
  <si>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</si>
  <si>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</si>
  <si>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</si>
  <si>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</si>
  <si>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</si>
  <si>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</si>
  <si>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</si>
  <si>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</si>
  <si>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</si>
  <si>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</si>
  <si>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</si>
  <si>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</si>
  <si>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</si>
  <si>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</si>
  <si>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</si>
  <si>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</si>
  <si>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</si>
  <si>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</si>
  <si>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</si>
  <si>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</si>
  <si>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</si>
  <si>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</si>
  <si>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</si>
  <si>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</si>
  <si>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</si>
  <si>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</si>
  <si>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</si>
  <si>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</si>
  <si>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</si>
  <si>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</si>
  <si>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</si>
  <si>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</si>
  <si>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</si>
  <si>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</si>
  <si>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</si>
  <si>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</si>
  <si>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</si>
  <si>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</si>
  <si>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</si>
  <si>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</si>
  <si>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</si>
  <si>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</si>
  <si>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</si>
  <si>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</si>
  <si>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</si>
  <si>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</si>
  <si>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</si>
  <si>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</si>
  <si>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</si>
  <si>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</si>
  <si>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</si>
  <si>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</si>
  <si>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</si>
  <si>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</si>
  <si>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</si>
  <si>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</si>
  <si>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</si>
  <si>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</si>
  <si>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</si>
  <si>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</si>
  <si>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</si>
  <si>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</si>
  <si>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</si>
  <si>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</si>
  <si>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</si>
  <si>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</si>
  <si>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</si>
  <si>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</si>
  <si>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</si>
  <si>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</si>
  <si>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</si>
  <si>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</si>
  <si>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</si>
  <si>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</si>
  <si>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</si>
  <si>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</si>
  <si>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</si>
  <si>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</si>
  <si>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</si>
  <si>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</si>
  <si>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</si>
  <si>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</si>
  <si>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</si>
  <si>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</si>
  <si>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</si>
  <si>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</si>
  <si>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</si>
  <si>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</si>
  <si>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</si>
  <si>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</si>
  <si>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</si>
  <si>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</si>
  <si>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</si>
  <si>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</si>
  <si>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</si>
  <si>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</si>
  <si>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</si>
  <si>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</si>
  <si>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</si>
  <si>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</si>
  <si>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</si>
  <si>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</si>
  <si>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</si>
  <si>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</si>
  <si>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</si>
  <si>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</si>
  <si>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</si>
  <si>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</si>
  <si>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</si>
  <si>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</si>
  <si>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</si>
  <si>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</si>
  <si>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</si>
  <si>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</si>
  <si>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</si>
  <si>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</si>
  <si>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</si>
  <si>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</si>
  <si>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</si>
  <si>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</si>
  <si>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</si>
  <si>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</si>
  <si>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</si>
  <si>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</si>
  <si>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</si>
  <si>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</si>
  <si>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</si>
  <si>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</si>
  <si>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</si>
  <si>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</si>
  <si>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</si>
  <si>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</si>
  <si>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</si>
  <si>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</si>
  <si>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</si>
  <si>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</si>
  <si>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</si>
  <si>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</si>
  <si>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</si>
  <si>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</si>
  <si>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</si>
  <si>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</si>
  <si>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</si>
  <si>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</si>
  <si>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</si>
  <si>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</si>
  <si>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</si>
  <si>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</si>
  <si>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</si>
  <si>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</si>
  <si>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</si>
  <si>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</si>
  <si>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</si>
  <si>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</si>
  <si>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</si>
  <si>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</si>
  <si>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</si>
  <si>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</si>
  <si>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</si>
  <si>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</si>
  <si>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</si>
  <si>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</si>
  <si>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</si>
  <si>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</si>
  <si>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</si>
  <si>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</si>
  <si>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</si>
  <si>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</si>
  <si>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</si>
  <si>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</si>
  <si>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</si>
  <si>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</si>
  <si>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</si>
  <si>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</si>
  <si>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</si>
  <si>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</si>
  <si>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</si>
  <si>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</si>
  <si>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</si>
  <si>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</si>
  <si>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</si>
  <si>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</si>
  <si>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</si>
  <si>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</si>
  <si>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</si>
  <si>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</si>
  <si>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</si>
  <si>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</si>
  <si>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</si>
  <si>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</si>
  <si>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</si>
  <si>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</si>
  <si>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</si>
  <si>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</si>
  <si>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</si>
  <si>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</si>
  <si>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</si>
  <si>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</si>
  <si>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</si>
  <si>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</si>
  <si>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</si>
  <si>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</si>
  <si>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</si>
  <si>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</si>
  <si>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</si>
  <si>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</si>
  <si>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</si>
  <si>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</si>
  <si>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</si>
  <si>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</si>
  <si>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</si>
  <si>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</si>
  <si>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</si>
  <si>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</si>
  <si>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</si>
  <si>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</si>
  <si>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</si>
  <si>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</si>
  <si>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</si>
  <si>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</si>
  <si>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</si>
  <si>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</si>
  <si>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</si>
  <si>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</si>
  <si>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</si>
  <si>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</si>
  <si>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</si>
  <si>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</si>
  <si>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</si>
  <si>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</si>
  <si>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</si>
  <si>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</si>
  <si>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</si>
  <si>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</si>
  <si>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</si>
  <si>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</si>
  <si>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</si>
  <si>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</si>
  <si>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</si>
  <si>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</si>
  <si>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</si>
  <si>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</si>
  <si>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</si>
  <si>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</si>
  <si>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</si>
  <si>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</si>
  <si>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</si>
  <si>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</si>
  <si>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</si>
  <si>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</si>
  <si>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</si>
  <si>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</si>
  <si>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</si>
  <si>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</si>
  <si>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</si>
  <si>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</si>
  <si>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</si>
  <si>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</si>
  <si>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</si>
  <si>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</si>
  <si>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</si>
  <si>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</si>
  <si>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</si>
  <si>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</si>
  <si>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</si>
  <si>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</si>
  <si>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</si>
  <si>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</si>
  <si>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</si>
  <si>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</si>
  <si>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</si>
  <si>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</si>
  <si>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</si>
  <si>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</si>
  <si>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</si>
  <si>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</si>
  <si>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</si>
  <si>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</si>
  <si>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</si>
  <si>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</si>
  <si>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</si>
  <si>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</si>
  <si>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</si>
  <si>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</si>
  <si>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</si>
  <si>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</si>
  <si>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</si>
  <si>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</si>
  <si>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</si>
  <si>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</si>
  <si>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</si>
  <si>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</si>
  <si>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</si>
  <si>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</si>
  <si>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</si>
  <si>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</si>
  <si>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</si>
  <si>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</si>
  <si>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</si>
  <si>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</si>
  <si>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</si>
  <si>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</si>
  <si>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</si>
  <si>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</si>
  <si>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</si>
  <si>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</si>
  <si>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</si>
  <si>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</si>
  <si>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</si>
  <si>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</si>
  <si>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</si>
  <si>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</si>
  <si>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</si>
  <si>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</si>
  <si>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</si>
  <si>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</si>
  <si>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</si>
  <si>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</si>
  <si>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</si>
  <si>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</si>
  <si>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</si>
  <si>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</si>
  <si>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</si>
  <si>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</si>
  <si>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</si>
  <si>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</si>
  <si>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</si>
  <si>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</si>
  <si>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</si>
  <si>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</si>
  <si>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</si>
  <si>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</si>
  <si>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</si>
  <si>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</si>
  <si>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</si>
  <si>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</si>
  <si>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</si>
  <si>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</si>
  <si>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</si>
  <si>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</si>
  <si>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</si>
  <si>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</si>
  <si>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</si>
  <si>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</si>
  <si>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</si>
  <si>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</si>
  <si>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</si>
  <si>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</si>
  <si>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</si>
  <si>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</si>
  <si>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</si>
  <si>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</si>
  <si>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</si>
  <si>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</si>
  <si>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</si>
  <si>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</si>
  <si>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</si>
  <si>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</si>
  <si>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</si>
  <si>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</si>
  <si>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</si>
  <si>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</si>
  <si>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</si>
  <si>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</si>
  <si>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</si>
  <si>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</si>
  <si>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</si>
  <si>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</si>
  <si>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</si>
  <si>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</si>
  <si>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</si>
  <si>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</si>
  <si>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</si>
  <si>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</si>
  <si>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</si>
  <si>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</si>
  <si>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</si>
  <si>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</si>
  <si>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</si>
  <si>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</si>
  <si>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</si>
  <si>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</si>
  <si>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</si>
  <si>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</si>
  <si>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</si>
  <si>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</si>
  <si>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</si>
  <si>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</si>
  <si>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</si>
  <si>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</si>
  <si>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</si>
  <si>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</si>
  <si>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</si>
  <si>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</si>
  <si>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</si>
  <si>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</si>
  <si>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</si>
  <si>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</si>
  <si>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</si>
  <si>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</si>
  <si>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</si>
  <si>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</si>
  <si>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</si>
  <si>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</si>
  <si>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</si>
  <si>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</si>
  <si>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</si>
  <si>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</si>
  <si>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</si>
  <si>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</si>
  <si>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</si>
  <si>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</si>
  <si>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</si>
  <si>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</si>
  <si>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</si>
  <si>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</si>
  <si>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</si>
  <si>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</si>
  <si>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</si>
  <si>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</si>
  <si>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</si>
  <si>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</si>
  <si>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</si>
  <si>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</si>
  <si>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</si>
  <si>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</si>
  <si>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</si>
  <si>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</si>
  <si>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</si>
  <si>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</si>
  <si>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</si>
  <si>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</si>
  <si>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</si>
  <si>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</si>
  <si>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</si>
  <si>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</si>
  <si>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</si>
  <si>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</si>
  <si>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</si>
  <si>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</si>
  <si>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</si>
  <si>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</si>
  <si>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</si>
  <si>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</si>
  <si>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</si>
  <si>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</si>
  <si>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</si>
  <si>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</si>
  <si>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</si>
  <si>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</si>
  <si>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</si>
  <si>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</si>
  <si>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</si>
  <si>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</si>
  <si>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</si>
  <si>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</si>
  <si>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</si>
  <si>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</si>
  <si>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</si>
  <si>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</si>
  <si>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</si>
  <si>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</si>
  <si>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</si>
  <si>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</si>
  <si>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</si>
  <si>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</si>
  <si>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</si>
  <si>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</si>
  <si>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</si>
  <si>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</si>
  <si>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</si>
  <si>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</si>
  <si>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</si>
  <si>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</si>
  <si>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</si>
  <si>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</si>
  <si>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</si>
  <si>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</si>
  <si>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</si>
  <si>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</si>
  <si>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</si>
  <si>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</si>
  <si>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</si>
  <si>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</si>
  <si>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</si>
  <si>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</si>
  <si>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</si>
  <si>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</si>
  <si>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</si>
  <si>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</si>
  <si>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</si>
  <si>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</si>
  <si>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</si>
  <si>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</si>
  <si>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</si>
  <si>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</si>
  <si>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</si>
  <si>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</si>
  <si>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</si>
  <si>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</si>
  <si>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</si>
  <si>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</si>
  <si>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</si>
  <si>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</si>
  <si>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</si>
  <si>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</si>
  <si>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</si>
  <si>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</si>
  <si>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</si>
  <si>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</si>
  <si>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</si>
  <si>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</si>
  <si>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</si>
  <si>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</si>
  <si>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</si>
  <si>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</si>
  <si>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</si>
  <si>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</si>
  <si>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</si>
  <si>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</si>
  <si>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</si>
  <si>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</si>
  <si>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</si>
  <si>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</si>
  <si>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</si>
  <si>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</si>
  <si>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</si>
  <si>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</si>
  <si>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</si>
  <si>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</si>
  <si>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</si>
  <si>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</si>
  <si>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</si>
  <si>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</si>
  <si>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</si>
  <si>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</si>
  <si>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</si>
  <si>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</si>
  <si>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</si>
  <si>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</si>
  <si>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</si>
  <si>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</si>
  <si>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</si>
  <si>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</si>
  <si>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</si>
  <si>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</si>
  <si>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</si>
  <si>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</si>
  <si>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</si>
  <si>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</si>
  <si>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</si>
  <si>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</si>
  <si>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</si>
  <si>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</si>
  <si>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</si>
  <si>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</si>
  <si>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</si>
  <si>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</si>
  <si>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</si>
  <si>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</si>
  <si>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</si>
  <si>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</si>
  <si>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</si>
  <si>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</si>
  <si>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</si>
  <si>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</si>
  <si>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</si>
  <si>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</si>
  <si>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</si>
  <si>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</si>
  <si>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</si>
  <si>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</si>
  <si>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</si>
  <si>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</si>
  <si>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</si>
  <si>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</si>
  <si>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</si>
  <si>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</si>
  <si>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</si>
  <si>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</si>
  <si>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</si>
  <si>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</si>
  <si>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</si>
  <si>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</si>
  <si>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</si>
  <si>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</si>
  <si>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</si>
  <si>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</si>
  <si>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</si>
  <si>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</si>
  <si>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</si>
  <si>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</si>
  <si>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</si>
  <si>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</si>
  <si>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</si>
  <si>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</si>
  <si>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</si>
  <si>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</si>
  <si>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</si>
  <si>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</si>
  <si>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</si>
  <si>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</si>
  <si>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</si>
  <si>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</si>
  <si>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</si>
  <si>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</si>
  <si>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</si>
  <si>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</si>
  <si>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</si>
  <si>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</si>
  <si>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</si>
  <si>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</si>
  <si>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</si>
  <si>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</si>
  <si>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</si>
  <si>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</si>
  <si>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</si>
  <si>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</si>
  <si>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</si>
  <si>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</si>
  <si>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</si>
  <si>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</si>
  <si>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</si>
  <si>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</si>
  <si>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</si>
  <si>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</si>
  <si>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</si>
  <si>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</si>
  <si>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</si>
  <si>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</si>
  <si>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</si>
  <si>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</si>
  <si>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</si>
  <si>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</si>
  <si>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</si>
  <si>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</si>
  <si>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</si>
  <si>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</si>
  <si>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</si>
  <si>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</si>
  <si>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</si>
  <si>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</si>
  <si>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</si>
  <si>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</si>
  <si>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</si>
  <si>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</si>
  <si>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</si>
  <si>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</si>
  <si>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</si>
  <si>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</si>
  <si>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</si>
  <si>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</si>
  <si>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</si>
  <si>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</si>
  <si>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</si>
  <si>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</si>
  <si>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</si>
  <si>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</si>
  <si>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</si>
  <si>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</si>
  <si>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</si>
  <si>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</si>
  <si>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</si>
  <si>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</si>
  <si>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</si>
  <si>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</si>
  <si>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</si>
  <si>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</si>
  <si>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</si>
  <si>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</si>
  <si>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</si>
  <si>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</si>
  <si>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</si>
  <si>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</si>
  <si>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</si>
  <si>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</si>
  <si>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</si>
  <si>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</si>
  <si>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</si>
  <si>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</si>
  <si>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</si>
  <si>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</si>
  <si>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</si>
  <si>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</si>
  <si>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</si>
  <si>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</si>
  <si>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</si>
  <si>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</si>
  <si>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</si>
  <si>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</si>
  <si>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</si>
  <si>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</si>
  <si>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</si>
  <si>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</si>
  <si>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</si>
  <si>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</si>
  <si>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</si>
  <si>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</si>
  <si>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</si>
  <si>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</si>
  <si>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</si>
  <si>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</si>
  <si>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</si>
  <si>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</si>
  <si>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</si>
  <si>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</si>
  <si>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</si>
  <si>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</si>
  <si>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</si>
  <si>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</si>
  <si>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</si>
  <si>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</si>
  <si>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</si>
  <si>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</si>
  <si>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</si>
  <si>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</si>
  <si>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</si>
  <si>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</si>
  <si>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</si>
  <si>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</si>
  <si>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</si>
  <si>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</si>
  <si>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</si>
  <si>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</si>
  <si>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</si>
  <si>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</si>
  <si>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</si>
  <si>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</si>
  <si>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</si>
  <si>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</si>
  <si>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</si>
  <si>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</si>
  <si>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</si>
  <si>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</si>
  <si>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</si>
  <si>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</si>
  <si>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</si>
  <si>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</si>
  <si>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</si>
  <si>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</si>
  <si>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</si>
  <si>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</si>
  <si>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</si>
  <si>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</si>
  <si>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</si>
  <si>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</si>
  <si>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</si>
  <si>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</si>
  <si>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</si>
  <si>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</si>
  <si>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</si>
  <si>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</si>
  <si>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</si>
  <si>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</si>
  <si>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</si>
  <si>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</si>
  <si>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</si>
  <si>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</si>
  <si>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</si>
  <si>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</si>
  <si>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</si>
  <si>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</si>
  <si>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</si>
  <si>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</si>
  <si>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</si>
  <si>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</si>
  <si>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</si>
  <si>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</si>
  <si>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</si>
  <si>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</si>
  <si>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</si>
  <si>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</si>
  <si>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</si>
  <si>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</si>
  <si>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</si>
  <si>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</si>
  <si>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</si>
  <si>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</si>
  <si>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</si>
  <si>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</si>
  <si>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</si>
  <si>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</si>
  <si>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</si>
  <si>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</si>
  <si>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</si>
  <si>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</si>
  <si>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</si>
  <si>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</si>
  <si>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</si>
  <si>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</si>
  <si>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</si>
  <si>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</si>
  <si>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</si>
  <si>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</si>
  <si>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</si>
  <si>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</si>
  <si>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</si>
  <si>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</si>
  <si>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</si>
  <si>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</si>
  <si>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</si>
  <si>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</si>
  <si>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</si>
  <si>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</si>
  <si>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</si>
  <si>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</si>
  <si>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</si>
  <si>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</si>
  <si>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</si>
  <si>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</si>
  <si>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</si>
  <si>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</si>
  <si>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</si>
  <si>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</si>
  <si>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</si>
  <si>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</si>
  <si>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</si>
  <si>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</si>
  <si>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</si>
  <si>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</si>
  <si>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</si>
  <si>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</si>
  <si>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</si>
  <si>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</si>
  <si>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</si>
  <si>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</si>
  <si>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</si>
  <si>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</si>
  <si>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</si>
  <si>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</si>
  <si>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</si>
  <si>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</si>
  <si>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</si>
  <si>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</si>
  <si>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</si>
  <si>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</si>
  <si>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</si>
  <si>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</si>
  <si>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</si>
  <si>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</si>
  <si>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</si>
  <si>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</si>
  <si>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</si>
  <si>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</si>
  <si>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</si>
  <si>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</si>
  <si>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</si>
  <si>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</si>
  <si>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</si>
  <si>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</si>
  <si>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</si>
  <si>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</si>
  <si>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</si>
  <si>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</si>
  <si>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</si>
  <si>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</si>
  <si>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</si>
  <si>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</si>
  <si>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</si>
  <si>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</si>
  <si>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</si>
  <si>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</si>
  <si>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</si>
  <si>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</si>
  <si>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</si>
  <si>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</si>
  <si>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</si>
  <si>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</si>
  <si>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</si>
  <si>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</si>
  <si>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</si>
  <si>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</si>
  <si>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</si>
  <si>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</si>
  <si>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</si>
  <si>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</si>
  <si>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</si>
  <si>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</si>
  <si>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</si>
  <si>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</si>
  <si>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</si>
  <si>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</si>
  <si>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</si>
  <si>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</si>
  <si>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</si>
  <si>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</si>
  <si>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</si>
  <si>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</si>
  <si>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</si>
  <si>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</si>
  <si>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</si>
  <si>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</si>
  <si>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</si>
  <si>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</si>
  <si>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</si>
  <si>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</si>
  <si>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</si>
  <si>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</si>
  <si>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</si>
  <si>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</si>
  <si>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</si>
  <si>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</si>
  <si>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</si>
  <si>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</si>
  <si>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</si>
  <si>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</si>
  <si>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</si>
  <si>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</si>
  <si>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</si>
  <si>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</si>
  <si>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</si>
  <si>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</si>
  <si>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</si>
  <si>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</si>
  <si>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</si>
  <si>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</si>
  <si>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</si>
  <si>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</si>
  <si>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</si>
  <si>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</si>
  <si>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</si>
  <si>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</si>
  <si>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</si>
  <si>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</si>
  <si>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</si>
  <si>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</si>
  <si>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</si>
  <si>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</si>
  <si>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</si>
  <si>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</si>
  <si>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</si>
  <si>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</si>
  <si>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</si>
  <si>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</si>
  <si>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</si>
  <si>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</si>
  <si>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</si>
  <si>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</si>
  <si>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</si>
  <si>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</si>
  <si>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</si>
  <si>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</si>
  <si>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</si>
  <si>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</si>
  <si>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</si>
  <si>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</si>
  <si>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</si>
  <si>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</si>
  <si>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</si>
  <si>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</si>
  <si>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</si>
  <si>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</si>
  <si>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</si>
  <si>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</si>
  <si>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</si>
  <si>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</si>
  <si>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</si>
  <si>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</si>
  <si>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</si>
  <si>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</si>
  <si>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</si>
  <si>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</si>
  <si>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</si>
  <si>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</si>
  <si>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</si>
  <si>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</si>
  <si>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</si>
  <si>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</si>
  <si>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</si>
  <si>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</si>
  <si>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</si>
  <si>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</si>
  <si>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</si>
  <si>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</si>
  <si>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</si>
  <si>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</si>
  <si>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</si>
  <si>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</si>
  <si>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</si>
  <si>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</si>
  <si>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</si>
  <si>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</si>
  <si>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</si>
  <si>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</si>
  <si>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</si>
  <si>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</si>
  <si>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</si>
  <si>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</si>
  <si>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</si>
  <si>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</si>
  <si>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</si>
  <si>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</si>
  <si>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</si>
  <si>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</si>
  <si>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</si>
  <si>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</si>
  <si>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</si>
  <si>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</si>
  <si>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</si>
  <si>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</si>
  <si>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</si>
  <si>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</si>
  <si>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</si>
  <si>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</si>
  <si>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</si>
  <si>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</si>
  <si>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</si>
  <si>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</si>
  <si>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</si>
  <si>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</si>
  <si>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</si>
  <si>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</si>
  <si>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</si>
  <si>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</si>
  <si>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</si>
  <si>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</si>
  <si>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</si>
  <si>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</si>
  <si>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</si>
  <si>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</si>
  <si>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</si>
  <si>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</si>
  <si>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</si>
  <si>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</si>
  <si>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</si>
  <si>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</si>
  <si>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</si>
  <si>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</si>
  <si>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</si>
  <si>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</si>
  <si>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</si>
  <si>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</si>
  <si>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</si>
  <si>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</si>
  <si>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</si>
  <si>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</si>
  <si>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</si>
  <si>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</si>
  <si>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</si>
  <si>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</si>
  <si>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</si>
  <si>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</si>
  <si>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</si>
  <si>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</si>
  <si>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</si>
  <si>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</si>
  <si>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</si>
  <si>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</si>
  <si>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</si>
  <si>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</si>
  <si>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</si>
  <si>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</si>
  <si>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</si>
  <si>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</si>
  <si>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</si>
  <si>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</si>
  <si>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</si>
  <si>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</si>
  <si>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</si>
  <si>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</si>
  <si>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</si>
  <si>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</si>
  <si>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</si>
  <si>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</si>
  <si>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</si>
  <si>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</si>
  <si>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</si>
  <si>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</si>
  <si>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</si>
  <si>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</si>
  <si>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</si>
  <si>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</si>
  <si>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</si>
  <si>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</si>
  <si>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</si>
  <si>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</si>
  <si>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</si>
  <si>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</si>
  <si>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</si>
  <si>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</si>
  <si>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</si>
  <si>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</si>
  <si>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</si>
  <si>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</si>
  <si>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</si>
  <si>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</si>
  <si>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</si>
  <si>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</si>
  <si>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</si>
  <si>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</si>
  <si>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</si>
  <si>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</si>
  <si>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</si>
  <si>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</si>
  <si>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</si>
  <si>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</si>
  <si>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</si>
  <si>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</si>
  <si>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</si>
  <si>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</si>
  <si>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</si>
  <si>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</si>
  <si>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</si>
  <si>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</si>
  <si>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</si>
  <si>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</si>
  <si>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</si>
  <si>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</si>
  <si>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</si>
  <si>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</si>
  <si>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</si>
  <si>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</si>
  <si>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</si>
  <si>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</si>
  <si>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</si>
  <si>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</si>
  <si>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</si>
  <si>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</si>
  <si>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</si>
  <si>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</si>
  <si>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</si>
  <si>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</si>
  <si>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</si>
  <si>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</si>
  <si>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</si>
  <si>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</si>
  <si>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</si>
  <si>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</si>
  <si>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</si>
  <si>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</si>
  <si>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</si>
  <si>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</si>
  <si>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</si>
  <si>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</si>
  <si>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</si>
  <si>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</si>
  <si>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</si>
  <si>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</si>
  <si>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</si>
  <si>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</si>
  <si>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</si>
  <si>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</si>
  <si>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</si>
  <si>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</si>
  <si>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</si>
  <si>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</si>
  <si>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</si>
  <si>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</si>
  <si>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</si>
  <si>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</si>
  <si>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</si>
  <si>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</si>
  <si>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</si>
  <si>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</si>
  <si>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</si>
  <si>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</si>
  <si>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</si>
  <si>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</si>
  <si>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</si>
  <si>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</si>
  <si>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</si>
  <si>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</si>
  <si>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</si>
  <si>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</si>
  <si>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</si>
  <si>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</si>
  <si>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</si>
  <si>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</si>
  <si>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</si>
  <si>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</si>
  <si>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</si>
  <si>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</si>
  <si>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</si>
  <si>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</si>
  <si>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</si>
  <si>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</si>
  <si>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</si>
  <si>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</si>
  <si>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</si>
  <si>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</si>
  <si>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</si>
  <si>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</si>
  <si>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</si>
  <si>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</si>
  <si>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</si>
  <si>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</si>
  <si>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</si>
  <si>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</si>
  <si>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</si>
  <si>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</si>
  <si>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</si>
  <si>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</si>
  <si>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</si>
  <si>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</si>
  <si>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</si>
  <si>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</si>
  <si>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</si>
  <si>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</si>
  <si>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</si>
  <si>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</si>
  <si>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</si>
  <si>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</si>
  <si>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</si>
  <si>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</si>
  <si>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</si>
  <si>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</si>
  <si>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</si>
  <si>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</si>
  <si>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</si>
  <si>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</si>
  <si>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</si>
  <si>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</si>
  <si>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</si>
  <si>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</si>
  <si>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</si>
  <si>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</si>
  <si>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</si>
  <si>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</si>
  <si>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</si>
  <si>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</si>
  <si>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</si>
  <si>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</si>
  <si>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</si>
  <si>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</si>
  <si>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</si>
  <si>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</si>
  <si>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</si>
  <si>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</si>
  <si>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</si>
  <si>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</si>
  <si>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</si>
  <si>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</si>
  <si>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</si>
  <si>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</si>
  <si>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</si>
  <si>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</si>
  <si>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</si>
  <si>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</si>
  <si>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</si>
  <si>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</si>
  <si>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</si>
  <si>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</si>
  <si>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</si>
  <si>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</si>
  <si>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</si>
  <si>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</si>
  <si>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</si>
  <si>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</si>
  <si>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</si>
  <si>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</si>
  <si>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</si>
  <si>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</si>
  <si>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</si>
  <si>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</si>
  <si>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</si>
  <si>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</si>
  <si>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</si>
  <si>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</si>
  <si>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</si>
  <si>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</si>
  <si>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</si>
  <si>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</si>
  <si>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</si>
  <si>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</si>
  <si>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</si>
  <si>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</si>
  <si>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</si>
  <si>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</si>
  <si>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</si>
  <si>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</si>
  <si>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</si>
  <si>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</si>
  <si>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</si>
  <si>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</si>
  <si>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</si>
  <si>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</si>
  <si>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</si>
  <si>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</si>
  <si>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</si>
  <si>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</si>
  <si>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</si>
  <si>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</si>
  <si>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</si>
  <si>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</si>
  <si>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</si>
  <si>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</si>
  <si>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</si>
  <si>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</si>
  <si>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</si>
  <si>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</si>
  <si>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</si>
  <si>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</si>
  <si>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</si>
  <si>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</si>
  <si>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</si>
  <si>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</si>
  <si>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</si>
  <si>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</si>
  <si>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</si>
  <si>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</si>
  <si>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</si>
  <si>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</si>
  <si>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</si>
  <si>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</si>
  <si>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</si>
  <si>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</si>
  <si>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</si>
  <si>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</si>
  <si>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</si>
  <si>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</si>
  <si>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</si>
  <si>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</si>
  <si>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</si>
  <si>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</si>
  <si>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</si>
  <si>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</si>
  <si>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</si>
  <si>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</si>
  <si>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</si>
  <si>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</si>
  <si>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</si>
  <si>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</si>
  <si>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</si>
  <si>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</si>
  <si>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</si>
  <si>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</si>
  <si>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</si>
  <si>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</si>
  <si>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</si>
  <si>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</si>
  <si>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</si>
  <si>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</si>
  <si>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</si>
  <si>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</si>
  <si>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</si>
  <si>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</si>
  <si>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</si>
  <si>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</si>
  <si>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</si>
  <si>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</si>
  <si>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</si>
  <si>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</si>
  <si>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</si>
  <si>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</si>
  <si>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</si>
  <si>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</si>
  <si>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</si>
  <si>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</si>
  <si>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</si>
  <si>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</si>
  <si>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</si>
  <si>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</si>
  <si>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</si>
  <si>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</si>
  <si>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</si>
  <si>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</si>
  <si>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</si>
  <si>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</si>
  <si>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</si>
  <si>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</si>
  <si>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</si>
  <si>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</si>
  <si>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</si>
  <si>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</si>
  <si>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</si>
  <si>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</si>
  <si>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</si>
  <si>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</si>
  <si>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</si>
  <si>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</si>
  <si>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</si>
  <si>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</si>
  <si>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</si>
  <si>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</si>
  <si>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</si>
  <si>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</si>
  <si>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</si>
  <si>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</si>
  <si>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</si>
  <si>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</si>
  <si>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</si>
  <si>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</si>
  <si>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</si>
  <si>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</si>
  <si>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</si>
  <si>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</si>
  <si>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</si>
  <si>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</si>
  <si>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</si>
  <si>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</si>
  <si>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</si>
  <si>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</si>
  <si>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</si>
  <si>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</si>
  <si>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</si>
  <si>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</si>
  <si>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</si>
  <si>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</si>
  <si>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</si>
  <si>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</si>
  <si>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</si>
  <si>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</si>
  <si>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</si>
  <si>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</si>
  <si>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</si>
  <si>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</si>
  <si>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</si>
  <si>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</si>
  <si>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</si>
  <si>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</si>
  <si>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</si>
  <si>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</si>
  <si>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</si>
  <si>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</si>
  <si>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</si>
  <si>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</si>
  <si>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</si>
  <si>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</si>
  <si>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</si>
  <si>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</si>
  <si>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</si>
  <si>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</si>
  <si>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</si>
  <si>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</si>
  <si>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</si>
  <si>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</si>
  <si>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</si>
  <si>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</si>
  <si>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</si>
  <si>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</si>
  <si>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</si>
  <si>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</si>
  <si>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</si>
  <si>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</si>
  <si>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</si>
  <si>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</si>
  <si>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</si>
  <si>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</si>
  <si>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</si>
  <si>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</si>
  <si>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</si>
  <si>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</si>
  <si>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</si>
  <si>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</si>
  <si>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</si>
  <si>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</si>
  <si>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</si>
  <si>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</si>
  <si>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</si>
  <si>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</si>
  <si>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</si>
  <si>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</si>
  <si>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</si>
  <si>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</si>
  <si>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</si>
  <si>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</si>
  <si>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</si>
  <si>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</si>
  <si>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</si>
  <si>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</si>
  <si>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</si>
  <si>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</si>
  <si>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</si>
  <si>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</si>
  <si>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</si>
  <si>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</si>
  <si>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</si>
  <si>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</si>
  <si>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</si>
  <si>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</si>
  <si>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</si>
  <si>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</si>
  <si>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</si>
  <si>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</si>
  <si>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</si>
  <si>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</si>
  <si>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</si>
  <si>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</si>
  <si>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</si>
  <si>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</si>
  <si>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</si>
  <si>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</si>
  <si>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</si>
  <si>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</si>
  <si>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</si>
  <si>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</si>
  <si>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</si>
  <si>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</si>
  <si>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</si>
  <si>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</si>
  <si>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</si>
  <si>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</si>
  <si>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</si>
  <si>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</si>
  <si>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</si>
  <si>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</si>
  <si>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</si>
  <si>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</si>
  <si>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</si>
  <si>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</si>
  <si>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</si>
  <si>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</si>
  <si>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</si>
  <si>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</si>
  <si>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</si>
  <si>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</si>
  <si>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</si>
  <si>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</si>
  <si>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</si>
  <si>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</si>
  <si>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</si>
  <si>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</si>
  <si>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</si>
  <si>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</si>
  <si>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</si>
  <si>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</si>
  <si>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</si>
  <si>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</si>
  <si>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</si>
  <si>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</si>
  <si>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</si>
  <si>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</si>
  <si>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</si>
  <si>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</si>
  <si>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</si>
  <si>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</si>
  <si>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</si>
  <si>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</si>
  <si>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</si>
  <si>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</si>
  <si>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</si>
  <si>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</si>
  <si>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</si>
  <si>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</si>
  <si>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</si>
  <si>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</si>
  <si>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</si>
  <si>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</si>
  <si>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</si>
  <si>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</si>
  <si>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</si>
  <si>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</si>
  <si>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</si>
  <si>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</si>
  <si>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</si>
  <si>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</si>
  <si>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</si>
  <si>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</si>
  <si>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</si>
  <si>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</si>
  <si>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</si>
  <si>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</si>
  <si>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</si>
  <si>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</si>
  <si>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</si>
  <si>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</si>
  <si>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</si>
  <si>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</si>
  <si>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</si>
  <si>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</si>
  <si>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</si>
  <si>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</si>
  <si>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</si>
  <si>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</si>
  <si>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</si>
  <si>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</si>
  <si>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</si>
  <si>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</si>
  <si>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</si>
  <si>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</si>
  <si>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</si>
  <si>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</si>
  <si>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</si>
  <si>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</si>
  <si>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</si>
  <si>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</si>
  <si>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</si>
  <si>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</si>
  <si>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</si>
  <si>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</si>
  <si>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</si>
  <si>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</si>
  <si>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</si>
  <si>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</si>
  <si>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</si>
  <si>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</si>
  <si>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</si>
  <si>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</si>
  <si>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</si>
  <si>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</si>
  <si>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</si>
  <si>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</si>
  <si>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</si>
  <si>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</si>
  <si>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</si>
  <si>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</si>
  <si>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</si>
  <si>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</si>
  <si>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</si>
  <si>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</si>
  <si>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</si>
  <si>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</si>
  <si>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</si>
  <si>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</si>
  <si>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</si>
  <si>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</si>
  <si>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</si>
  <si>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</si>
  <si>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</si>
  <si>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</si>
  <si>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</si>
  <si>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</si>
  <si>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</si>
  <si>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</si>
  <si>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</si>
  <si>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</si>
  <si>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</si>
  <si>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</si>
  <si>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</si>
  <si>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</si>
  <si>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</si>
  <si>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</si>
  <si>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</si>
  <si>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</si>
  <si>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</si>
  <si>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</si>
  <si>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</si>
  <si>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</si>
  <si>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</si>
  <si>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</si>
  <si>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</si>
  <si>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</si>
  <si>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</si>
  <si>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</si>
  <si>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</si>
  <si>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</si>
  <si>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</si>
  <si>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</si>
  <si>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</si>
  <si>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</si>
  <si>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</si>
  <si>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</si>
  <si>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</si>
  <si>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</si>
  <si>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</si>
  <si>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</si>
  <si>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</si>
  <si>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</si>
  <si>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</si>
  <si>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</si>
  <si>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</si>
  <si>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</si>
  <si>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</si>
  <si>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</si>
  <si>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</si>
  <si>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</si>
  <si>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</si>
  <si>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</si>
  <si>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</si>
  <si>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</si>
  <si>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</si>
  <si>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</si>
  <si>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</si>
  <si>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</si>
  <si>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</si>
  <si>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</si>
  <si>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</si>
  <si>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</si>
  <si>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</si>
  <si>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</si>
  <si>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</si>
  <si>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</si>
  <si>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</si>
  <si>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</si>
  <si>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</si>
  <si>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</si>
  <si>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</si>
  <si>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</si>
  <si>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</si>
  <si>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</si>
  <si>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</si>
  <si>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</si>
  <si>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</si>
  <si>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</si>
  <si>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</si>
  <si>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</si>
  <si>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</si>
  <si>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</si>
  <si>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</si>
  <si>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</si>
  <si>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</si>
  <si>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</si>
  <si>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</si>
  <si>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</si>
  <si>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</si>
  <si>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</si>
  <si>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</si>
  <si>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</si>
  <si>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</si>
  <si>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</si>
  <si>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</si>
  <si>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</si>
  <si>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</si>
  <si>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</si>
  <si>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</si>
  <si>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</si>
  <si>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</si>
  <si>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</si>
  <si>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</si>
  <si>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</si>
  <si>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</si>
  <si>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</si>
  <si>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</si>
  <si>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</si>
  <si>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</si>
  <si>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</si>
  <si>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</si>
  <si>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</si>
  <si>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</si>
  <si>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</si>
  <si>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</si>
  <si>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</si>
  <si>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</si>
  <si>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</si>
  <si>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</si>
  <si>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</si>
  <si>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</si>
  <si>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</si>
  <si>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</si>
  <si>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</si>
  <si>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</si>
  <si>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</si>
  <si>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</si>
  <si>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</si>
  <si>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</si>
  <si>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</si>
  <si>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</si>
  <si>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</si>
  <si>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</si>
  <si>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</si>
  <si>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</si>
  <si>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</si>
  <si>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</si>
  <si>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</si>
  <si>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</si>
  <si>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</si>
  <si>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</si>
  <si>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</si>
  <si>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</si>
  <si>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</si>
  <si>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</si>
  <si>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</si>
  <si>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</si>
  <si>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</si>
  <si>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</si>
  <si>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</si>
  <si>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</si>
  <si>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</si>
  <si>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</si>
  <si>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</si>
  <si>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</si>
  <si>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</si>
  <si>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</si>
  <si>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</si>
  <si>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</si>
  <si>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</si>
  <si>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</si>
  <si>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</si>
  <si>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</si>
  <si>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</si>
  <si>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</si>
  <si>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</si>
  <si>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</si>
  <si>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</si>
  <si>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</si>
  <si>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</si>
  <si>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</si>
  <si>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</si>
  <si>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</si>
  <si>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</si>
  <si>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</si>
  <si>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</si>
  <si>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</si>
  <si>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</si>
  <si>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</si>
  <si>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</si>
  <si>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</si>
  <si>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</si>
  <si>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</si>
  <si>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</si>
  <si>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</si>
  <si>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</si>
  <si>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</si>
  <si>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</si>
  <si>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</si>
  <si>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</si>
  <si>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</si>
  <si>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</si>
  <si>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</si>
  <si>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</si>
  <si>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</si>
  <si>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</si>
  <si>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</si>
  <si>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</si>
  <si>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</si>
  <si>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</si>
  <si>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</si>
  <si>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</si>
  <si>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</si>
  <si>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</si>
  <si>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</si>
  <si>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</si>
  <si>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</si>
  <si>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</si>
  <si>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</si>
  <si>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</si>
  <si>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</si>
  <si>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</si>
  <si>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</si>
  <si>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</si>
  <si>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</si>
  <si>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</si>
  <si>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</si>
  <si>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</si>
  <si>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</si>
  <si>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</si>
  <si>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</si>
  <si>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</si>
  <si>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</si>
  <si>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</si>
  <si>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</si>
  <si>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</si>
  <si>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</si>
  <si>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</si>
  <si>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</si>
  <si>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</si>
  <si>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</si>
  <si>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</si>
  <si>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</si>
  <si>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</si>
  <si>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</si>
  <si>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</si>
  <si>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</si>
  <si>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</si>
  <si>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</si>
  <si>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</si>
  <si>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</si>
  <si>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</si>
  <si>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</si>
  <si>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</si>
  <si>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</si>
  <si>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</si>
  <si>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</si>
  <si>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</si>
  <si>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</si>
  <si>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</si>
  <si>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</si>
  <si>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</si>
  <si>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</si>
  <si>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</si>
  <si>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</si>
  <si>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</si>
  <si>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</si>
  <si>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</si>
  <si>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</si>
  <si>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</si>
  <si>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</si>
  <si>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</si>
  <si>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</si>
  <si>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</si>
  <si>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</si>
  <si>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</si>
  <si>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</si>
  <si>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</si>
  <si>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</si>
  <si>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</si>
  <si>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</si>
  <si>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</si>
  <si>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</si>
  <si>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</si>
  <si>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</si>
  <si>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</si>
  <si>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</si>
  <si>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</si>
  <si>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</si>
  <si>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</si>
  <si>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</si>
  <si>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</si>
  <si>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</si>
  <si>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</si>
  <si>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</si>
  <si>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</si>
  <si>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</si>
  <si>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</si>
  <si>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</si>
  <si>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</si>
  <si>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</si>
  <si>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</si>
  <si>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</si>
  <si>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</si>
  <si>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</si>
  <si>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</si>
  <si>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</si>
  <si>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</si>
  <si>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</si>
  <si>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</si>
  <si>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</si>
  <si>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</si>
  <si>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</si>
  <si>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</si>
  <si>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</si>
  <si>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</si>
  <si>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</si>
  <si>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</si>
  <si>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</si>
  <si>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</si>
  <si>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</si>
  <si>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</si>
  <si>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</si>
  <si>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</si>
  <si>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</si>
  <si>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</si>
  <si>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</si>
  <si>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</si>
  <si>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</si>
  <si>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</si>
  <si>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</si>
  <si>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</si>
  <si>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</si>
  <si>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</si>
  <si>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</si>
  <si>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</si>
  <si>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</si>
  <si>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</si>
  <si>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</si>
  <si>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</si>
  <si>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</si>
  <si>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</si>
  <si>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</si>
  <si>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</si>
  <si>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</si>
  <si>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</si>
  <si>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</si>
  <si>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</si>
  <si>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</si>
  <si>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</si>
  <si>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</si>
  <si>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</si>
  <si>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</si>
  <si>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</si>
  <si>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</si>
  <si>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</si>
  <si>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</si>
  <si>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</si>
  <si>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</si>
  <si>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</si>
  <si>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</si>
  <si>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</si>
  <si>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</si>
  <si>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</si>
  <si>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</si>
  <si>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</si>
  <si>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</si>
  <si>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</si>
  <si>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</si>
  <si>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</si>
  <si>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</si>
  <si>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</si>
  <si>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</si>
  <si>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</si>
  <si>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</si>
  <si>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</si>
  <si>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</si>
  <si>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</si>
  <si>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</si>
  <si>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</si>
  <si>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</si>
  <si>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</si>
  <si>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</si>
  <si>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</si>
  <si>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</si>
  <si>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</si>
  <si>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</si>
  <si>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</si>
  <si>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</si>
  <si>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</si>
  <si>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</si>
  <si>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</si>
  <si>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</si>
  <si>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</si>
  <si>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</si>
  <si>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</si>
  <si>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</si>
  <si>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</si>
  <si>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</si>
  <si>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</si>
  <si>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</si>
  <si>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</si>
  <si>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</si>
  <si>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</si>
  <si>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</si>
  <si>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</si>
  <si>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</si>
  <si>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</si>
  <si>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</si>
  <si>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</si>
  <si>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</si>
  <si>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</si>
  <si>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</si>
  <si>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</si>
  <si>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</si>
  <si>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</si>
  <si>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</si>
  <si>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</si>
  <si>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</si>
  <si>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</si>
  <si>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</si>
  <si>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</si>
  <si>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</si>
  <si>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</si>
  <si>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</si>
  <si>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</si>
  <si>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</si>
  <si>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</si>
  <si>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</si>
  <si>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</si>
  <si>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</si>
  <si>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</si>
  <si>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</si>
  <si>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</si>
  <si>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</si>
  <si>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</si>
  <si>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</si>
  <si>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</si>
  <si>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</si>
  <si>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</si>
  <si>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</si>
  <si>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</si>
  <si>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</si>
  <si>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</si>
  <si>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</si>
  <si>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</si>
  <si>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</si>
  <si>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</si>
  <si>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</si>
  <si>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</si>
  <si>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</si>
  <si>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</si>
  <si>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</si>
  <si>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</si>
  <si>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</si>
  <si>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</si>
  <si>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</si>
  <si>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</si>
  <si>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</si>
  <si>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</si>
  <si>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</si>
  <si>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</si>
  <si>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</si>
  <si>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</si>
  <si>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</si>
  <si>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</si>
  <si>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</si>
  <si>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</si>
  <si>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</si>
  <si>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</si>
  <si>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</si>
  <si>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</si>
  <si>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</si>
  <si>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</si>
  <si>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</si>
  <si>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</si>
  <si>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</si>
  <si>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</si>
  <si>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</si>
  <si>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</si>
  <si>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</si>
  <si>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</si>
  <si>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</si>
  <si>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</si>
  <si>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</si>
  <si>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</si>
  <si>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</si>
  <si>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</si>
  <si>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</si>
  <si>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</si>
  <si>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</si>
  <si>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</si>
  <si>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</si>
  <si>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</si>
  <si>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</si>
  <si>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</si>
  <si>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</si>
  <si>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</si>
  <si>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</si>
  <si>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</si>
  <si>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</si>
  <si>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</si>
  <si>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</si>
  <si>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</si>
  <si>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</si>
  <si>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</si>
  <si>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</si>
  <si>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</si>
  <si>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</si>
  <si>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</si>
  <si>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</si>
  <si>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</si>
  <si>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</si>
  <si>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</si>
  <si>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</si>
  <si>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</si>
  <si>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</si>
  <si>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</si>
  <si>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</si>
  <si>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</si>
  <si>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</si>
  <si>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</si>
  <si>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</si>
  <si>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</si>
  <si>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</si>
  <si>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</si>
  <si>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</si>
  <si>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</si>
  <si>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</si>
  <si>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</si>
  <si>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</si>
  <si>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</si>
  <si>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</si>
  <si>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</si>
  <si>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</si>
  <si>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</si>
  <si>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</si>
  <si>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</si>
  <si>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</si>
  <si>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</si>
  <si>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</si>
  <si>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</si>
  <si>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</si>
  <si>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</si>
  <si>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</si>
  <si>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</si>
  <si>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</si>
  <si>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</si>
  <si>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</si>
  <si>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</si>
  <si>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</si>
  <si>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</si>
  <si>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</si>
  <si>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</si>
  <si>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</si>
  <si>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</si>
  <si>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</si>
  <si>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</si>
  <si>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</si>
  <si>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</si>
  <si>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</si>
  <si>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</si>
  <si>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</si>
  <si>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</si>
  <si>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</si>
  <si>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</si>
  <si>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</si>
  <si>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</si>
  <si>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</si>
  <si>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</si>
  <si>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</si>
  <si>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</si>
  <si>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</si>
  <si>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</si>
  <si>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</si>
  <si>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</si>
  <si>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</si>
  <si>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</si>
  <si>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</si>
  <si>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</si>
  <si>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</si>
  <si>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</si>
  <si>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</si>
  <si>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</si>
  <si>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</si>
  <si>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</si>
  <si>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</si>
  <si>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</si>
  <si>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</si>
  <si>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</si>
  <si>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</si>
  <si>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</si>
  <si>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</si>
  <si>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</si>
  <si>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</si>
  <si>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</si>
  <si>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</si>
  <si>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</si>
  <si>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</si>
  <si>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</si>
  <si>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</si>
  <si>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</si>
  <si>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</si>
  <si>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</si>
  <si>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</si>
  <si>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</si>
  <si>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</si>
  <si>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</si>
  <si>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</si>
  <si>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</si>
  <si>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</si>
  <si>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</si>
  <si>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</si>
  <si>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</si>
  <si>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</si>
  <si>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</si>
  <si>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</si>
  <si>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</si>
  <si>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</si>
  <si>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</si>
  <si>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</si>
  <si>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</si>
  <si>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</si>
  <si>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</si>
  <si>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</si>
  <si>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</si>
  <si>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</si>
  <si>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</si>
  <si>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</si>
  <si>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</si>
  <si>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</si>
  <si>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</si>
  <si>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</si>
  <si>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</si>
  <si>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</si>
  <si>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</si>
  <si>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</si>
  <si>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</si>
  <si>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</si>
  <si>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</si>
  <si>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</si>
  <si>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</si>
  <si>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</si>
  <si>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</si>
  <si>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</si>
  <si>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</si>
  <si>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</si>
  <si>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</si>
  <si>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</si>
  <si>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</si>
  <si>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</si>
  <si>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</si>
  <si>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</si>
  <si>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</si>
  <si>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</si>
  <si>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</si>
  <si>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</si>
  <si>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</si>
  <si>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</si>
  <si>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</si>
  <si>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</si>
  <si>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</si>
  <si>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</si>
  <si>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</si>
  <si>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</si>
  <si>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</si>
  <si>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</si>
  <si>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</si>
  <si>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</si>
  <si>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</si>
  <si>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</si>
  <si>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</si>
  <si>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</si>
  <si>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</si>
  <si>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</si>
  <si>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</si>
  <si>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</si>
  <si>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</si>
  <si>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</si>
  <si>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</si>
  <si>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</si>
  <si>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</si>
  <si>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</si>
  <si>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</si>
  <si>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</si>
  <si>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</si>
  <si>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</si>
  <si>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</si>
  <si>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</si>
  <si>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</si>
  <si>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</si>
  <si>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</si>
  <si>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</si>
  <si>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</si>
  <si>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</si>
  <si>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</si>
  <si>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</si>
  <si>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</si>
  <si>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</si>
  <si>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</si>
  <si>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</si>
  <si>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</si>
  <si>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</si>
  <si>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</si>
  <si>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</si>
  <si>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</si>
  <si>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</si>
  <si>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</si>
  <si>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</si>
  <si>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</si>
  <si>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</si>
  <si>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</si>
  <si>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</si>
  <si>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</si>
  <si>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</si>
  <si>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</si>
  <si>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</si>
  <si>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</si>
  <si>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</si>
  <si>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</si>
  <si>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</si>
  <si>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</si>
  <si>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</si>
  <si>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</si>
  <si>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</si>
  <si>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</si>
  <si>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</si>
  <si>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</si>
  <si>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</si>
  <si>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</si>
  <si>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</si>
  <si>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</si>
  <si>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</si>
  <si>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</si>
  <si>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</si>
  <si>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</si>
  <si>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</si>
  <si>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</si>
  <si>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</si>
  <si>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</si>
  <si>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</si>
  <si>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</si>
  <si>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</si>
  <si>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</si>
  <si>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</si>
  <si>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</si>
  <si>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</si>
  <si>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</si>
  <si>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</si>
  <si>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</si>
  <si>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</si>
  <si>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</si>
  <si>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</si>
  <si>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</si>
  <si>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</si>
  <si>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</si>
  <si>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</si>
  <si>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</si>
  <si>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</si>
  <si>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</si>
  <si>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</si>
  <si>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</si>
  <si>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</si>
  <si>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</si>
  <si>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</si>
  <si>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</si>
  <si>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</si>
  <si>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</si>
  <si>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</si>
  <si>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</si>
  <si>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</si>
  <si>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</si>
  <si>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</si>
  <si>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</si>
  <si>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</si>
  <si>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</si>
  <si>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</si>
  <si>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</si>
  <si>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</si>
  <si>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</si>
  <si>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</si>
  <si>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</si>
  <si>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</si>
  <si>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</si>
  <si>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</si>
  <si>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</si>
  <si>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</si>
  <si>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</si>
  <si>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</si>
  <si>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</si>
  <si>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</si>
  <si>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</si>
  <si>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</si>
  <si>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</si>
  <si>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</si>
  <si>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</si>
  <si>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</si>
  <si>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</si>
  <si>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</si>
  <si>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</si>
  <si>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</si>
  <si>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</si>
  <si>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</si>
  <si>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</si>
  <si>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</si>
  <si>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</si>
  <si>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</si>
  <si>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</si>
  <si>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</si>
  <si>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</si>
  <si>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</si>
  <si>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</si>
  <si>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</si>
  <si>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</si>
  <si>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</si>
  <si>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</si>
  <si>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</si>
  <si>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</si>
  <si>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</si>
  <si>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</si>
  <si>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</si>
  <si>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</si>
  <si>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</si>
  <si>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</si>
  <si>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</si>
  <si>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</si>
  <si>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</si>
  <si>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</si>
  <si>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</si>
  <si>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</si>
  <si>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</si>
  <si>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</si>
  <si>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</si>
  <si>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</si>
  <si>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</si>
  <si>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</si>
  <si>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</si>
  <si>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</si>
  <si>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</si>
  <si>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</si>
  <si>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</si>
  <si>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</si>
  <si>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</si>
  <si>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</si>
  <si>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</si>
  <si>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</si>
  <si>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</si>
  <si>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</si>
  <si>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</si>
  <si>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</si>
  <si>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</si>
  <si>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</si>
  <si>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</si>
  <si>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</si>
  <si>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</si>
  <si>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</si>
  <si>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</si>
  <si>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</si>
  <si>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</si>
  <si>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</si>
  <si>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</si>
  <si>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</si>
  <si>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</si>
  <si>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</si>
  <si>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</si>
  <si>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</si>
  <si>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</si>
  <si>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</si>
  <si>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</si>
  <si>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</si>
  <si>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</si>
  <si>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</si>
  <si>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</si>
  <si>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</si>
  <si>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</si>
  <si>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</si>
  <si>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</si>
  <si>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</si>
  <si>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</si>
  <si>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</si>
  <si>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</si>
  <si>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</si>
  <si>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</si>
  <si>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</si>
  <si>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</si>
  <si>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</si>
  <si>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</si>
  <si>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</si>
  <si>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</si>
  <si>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</si>
  <si>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</si>
  <si>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</si>
  <si>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</si>
  <si>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</si>
  <si>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</si>
  <si>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</si>
  <si>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</si>
  <si>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</si>
  <si>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</si>
  <si>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</si>
  <si>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</si>
  <si>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</si>
  <si>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</si>
  <si>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</si>
  <si>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</si>
  <si>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</si>
  <si>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</si>
  <si>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</si>
  <si>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</si>
  <si>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</si>
  <si>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</si>
  <si>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</si>
  <si>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</si>
  <si>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</si>
  <si>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</si>
  <si>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</si>
  <si>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</si>
  <si>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</si>
  <si>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</si>
  <si>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</si>
  <si>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</si>
  <si>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</si>
  <si>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</si>
  <si>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</si>
  <si>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</si>
  <si>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</si>
  <si>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</si>
  <si>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</si>
  <si>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</si>
  <si>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</si>
  <si>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</si>
  <si>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</si>
  <si>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</si>
  <si>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</si>
  <si>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</si>
  <si>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</si>
  <si>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</si>
  <si>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</si>
  <si>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</si>
  <si>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</si>
  <si>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</si>
  <si>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</si>
  <si>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</si>
  <si>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</si>
  <si>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</si>
  <si>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</si>
  <si>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</si>
  <si>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</si>
  <si>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</si>
  <si>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</si>
  <si>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</si>
  <si>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</si>
  <si>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</si>
  <si>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</si>
  <si>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</si>
  <si>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</si>
  <si>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</si>
  <si>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</si>
  <si>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</si>
  <si>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</si>
  <si>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</si>
  <si>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</si>
  <si>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</si>
  <si>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</si>
  <si>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</si>
  <si>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</si>
  <si>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</si>
  <si>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</si>
  <si>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</si>
  <si>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</si>
  <si>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</si>
  <si>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</si>
  <si>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</si>
  <si>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</si>
  <si>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</si>
  <si>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</si>
  <si>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</si>
  <si>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</si>
  <si>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</si>
  <si>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</si>
  <si>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</si>
  <si>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</si>
  <si>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</si>
  <si>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</si>
  <si>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</si>
  <si>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</si>
  <si>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</si>
  <si>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</si>
  <si>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</si>
  <si>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</si>
  <si>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</si>
  <si>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</si>
  <si>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</si>
  <si>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</si>
  <si>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</si>
  <si>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</si>
  <si>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</si>
  <si>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</si>
  <si>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</si>
  <si>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</si>
  <si>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</si>
  <si>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</si>
  <si>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</si>
  <si>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</si>
  <si>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</si>
  <si>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</si>
  <si>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</si>
  <si>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</si>
  <si>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</si>
  <si>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</si>
  <si>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</si>
  <si>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</si>
  <si>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</si>
  <si>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</si>
  <si>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</si>
  <si>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</si>
  <si>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</si>
  <si>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</si>
  <si>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</si>
  <si>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</si>
  <si>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</si>
  <si>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</si>
  <si>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</si>
  <si>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</si>
  <si>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</si>
  <si>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</si>
  <si>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</si>
  <si>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</si>
  <si>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</si>
  <si>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</si>
  <si>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</si>
  <si>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</si>
  <si>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</si>
  <si>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</si>
  <si>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</si>
  <si>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</si>
  <si>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</si>
  <si>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</si>
  <si>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</si>
  <si>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</si>
  <si>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</si>
  <si>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</si>
  <si>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</si>
  <si>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</si>
  <si>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</si>
  <si>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</si>
  <si>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</si>
  <si>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</si>
  <si>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</si>
  <si>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</si>
  <si>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</si>
  <si>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</si>
  <si>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</si>
  <si>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</si>
  <si>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</si>
  <si>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</si>
  <si>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</si>
  <si>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</si>
  <si>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</si>
  <si>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</si>
  <si>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</si>
  <si>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</si>
  <si>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</si>
  <si>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</si>
  <si>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</si>
  <si>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</si>
  <si>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</si>
  <si>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</si>
  <si>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</si>
  <si>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</si>
  <si>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</si>
  <si>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</si>
  <si>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</si>
  <si>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</si>
  <si>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</si>
  <si>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</si>
  <si>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</si>
  <si>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</si>
  <si>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</si>
  <si>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</si>
  <si>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</si>
  <si>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</si>
  <si>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</si>
  <si>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</si>
  <si>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</si>
  <si>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</si>
  <si>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</si>
  <si>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</si>
  <si>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</si>
  <si>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</si>
  <si>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</si>
  <si>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</si>
  <si>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</si>
  <si>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</si>
  <si>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</si>
  <si>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</si>
  <si>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</si>
  <si>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</si>
  <si>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</si>
  <si>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</si>
  <si>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</si>
  <si>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</si>
  <si>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</si>
  <si>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</si>
  <si>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</si>
  <si>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</si>
  <si>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</si>
  <si>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</si>
  <si>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</si>
  <si>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</si>
  <si>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</si>
  <si>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</si>
  <si>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</si>
  <si>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</si>
  <si>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</si>
  <si>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</si>
  <si>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</si>
  <si>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</si>
  <si>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</si>
  <si>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</si>
  <si>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</si>
  <si>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</si>
  <si>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</si>
  <si>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</si>
  <si>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</si>
  <si>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</si>
  <si>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</si>
  <si>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</si>
  <si>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</si>
  <si>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</si>
  <si>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</si>
  <si>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</si>
  <si>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</si>
  <si>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</si>
  <si>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</si>
  <si>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</si>
  <si>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</si>
  <si>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</si>
  <si>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</si>
  <si>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</si>
  <si>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</si>
  <si>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</si>
  <si>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</si>
  <si>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</si>
  <si>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</si>
  <si>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</si>
  <si>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</si>
  <si>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</si>
  <si>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</si>
  <si>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</si>
  <si>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</si>
  <si>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</si>
  <si>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</si>
  <si>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</si>
  <si>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</si>
  <si>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</si>
  <si>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</si>
  <si>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</si>
  <si>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</si>
  <si>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</si>
  <si>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</si>
  <si>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</si>
  <si>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</si>
  <si>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</si>
  <si>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</si>
  <si>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</si>
  <si>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</si>
  <si>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</si>
  <si>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</si>
  <si>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</si>
  <si>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</si>
  <si>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</si>
  <si>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</si>
  <si>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</si>
  <si>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</si>
  <si>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</si>
  <si>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</si>
  <si>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</si>
  <si>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</si>
  <si>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</si>
  <si>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</si>
  <si>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</si>
  <si>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</si>
  <si>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</si>
  <si>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</si>
  <si>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</si>
  <si>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</si>
  <si>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</si>
  <si>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</si>
  <si>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</si>
  <si>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</si>
  <si>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</si>
  <si>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</si>
  <si>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</si>
  <si>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</si>
  <si>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</si>
  <si>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</si>
  <si>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</si>
  <si>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</si>
  <si>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</si>
  <si>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</si>
  <si>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</si>
  <si>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</si>
  <si>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</si>
  <si>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</si>
  <si>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</si>
  <si>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</si>
  <si>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</si>
  <si>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</si>
  <si>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</si>
  <si>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</si>
  <si>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</si>
  <si>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</si>
  <si>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</si>
  <si>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</si>
  <si>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</si>
  <si>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</si>
  <si>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</si>
  <si>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</si>
  <si>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</si>
  <si>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</si>
  <si>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</si>
  <si>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</si>
  <si>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</si>
  <si>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</si>
  <si>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</si>
  <si>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</si>
  <si>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</si>
  <si>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</si>
  <si>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</si>
  <si>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</si>
  <si>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</si>
  <si>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</si>
  <si>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</si>
  <si>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</si>
  <si>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</si>
  <si>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</si>
  <si>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</si>
  <si>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</si>
  <si>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</si>
  <si>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</si>
  <si>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</si>
  <si>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</si>
  <si>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</si>
  <si>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</si>
  <si>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</si>
  <si>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</si>
  <si>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</si>
  <si>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</si>
  <si>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</si>
  <si>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</si>
  <si>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</si>
  <si>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</si>
  <si>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</si>
  <si>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</si>
  <si>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</si>
  <si>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</si>
  <si>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</si>
  <si>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</si>
  <si>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</si>
  <si>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</si>
  <si>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</si>
  <si>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</si>
  <si>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</si>
  <si>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</si>
  <si>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</si>
  <si>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</si>
  <si>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</si>
  <si>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</si>
  <si>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</si>
  <si>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</si>
  <si>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</si>
  <si>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</si>
  <si>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</si>
  <si>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</si>
  <si>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</si>
  <si>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</si>
  <si>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</si>
  <si>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</si>
  <si>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</si>
  <si>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</si>
  <si>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</si>
  <si>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</si>
  <si>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</si>
  <si>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</si>
  <si>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</si>
  <si>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</si>
  <si>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</si>
  <si>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</si>
  <si>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</si>
  <si>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</si>
  <si>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</si>
  <si>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</si>
  <si>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</si>
  <si>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</si>
  <si>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</si>
  <si>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</si>
  <si>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</si>
  <si>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</si>
  <si>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</si>
  <si>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</si>
  <si>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</si>
  <si>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</si>
  <si>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</si>
  <si>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</si>
  <si>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</si>
  <si>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</si>
  <si>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</si>
  <si>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</si>
  <si>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</si>
  <si>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</si>
  <si>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</si>
  <si>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</si>
  <si>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</si>
  <si>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</si>
  <si>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</si>
  <si>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</si>
  <si>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</si>
  <si>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</si>
  <si>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</si>
  <si>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</si>
  <si>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</si>
  <si>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</si>
  <si>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</si>
  <si>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</si>
  <si>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</si>
  <si>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</si>
  <si>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</si>
  <si>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</si>
  <si>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</si>
  <si>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</si>
  <si>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</si>
  <si>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</si>
  <si>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</si>
  <si>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</si>
  <si>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</si>
  <si>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</si>
  <si>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</si>
  <si>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</si>
  <si>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</si>
  <si>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</si>
  <si>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</si>
  <si>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</si>
  <si>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</si>
  <si>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</si>
  <si>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</si>
  <si>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</si>
  <si>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</si>
  <si>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</si>
  <si>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</si>
  <si>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</si>
  <si>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</si>
  <si>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</si>
  <si>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</si>
  <si>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</si>
  <si>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</si>
  <si>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</si>
  <si>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</si>
  <si>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</si>
  <si>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</si>
  <si>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</si>
  <si>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</si>
  <si>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</si>
  <si>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</si>
  <si>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</si>
  <si>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</si>
  <si>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</si>
  <si>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</si>
  <si>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</si>
  <si>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</si>
  <si>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</si>
  <si>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</si>
  <si>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</si>
  <si>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</si>
  <si>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</si>
  <si>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</si>
  <si>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</si>
  <si>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</si>
  <si>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</si>
  <si>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</si>
  <si>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</si>
  <si>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</si>
  <si>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</si>
  <si>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</si>
  <si>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</si>
  <si>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</si>
  <si>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</si>
  <si>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</si>
  <si>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</si>
  <si>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</si>
  <si>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</si>
  <si>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</si>
  <si>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</si>
  <si>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</si>
  <si>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</si>
  <si>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</si>
  <si>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</si>
  <si>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</si>
  <si>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</si>
  <si>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</si>
  <si>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</si>
  <si>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</si>
  <si>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</si>
  <si>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</si>
  <si>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</si>
  <si>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</si>
  <si>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</si>
  <si>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</si>
  <si>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</si>
  <si>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</si>
  <si>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</si>
  <si>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</si>
  <si>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</si>
  <si>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</si>
  <si>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</si>
  <si>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</si>
  <si>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</si>
  <si>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</si>
  <si>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</si>
  <si>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</si>
  <si>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</si>
  <si>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</si>
  <si>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</si>
  <si>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</si>
  <si>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</si>
  <si>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</si>
  <si>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</si>
  <si>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</si>
  <si>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</si>
  <si>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</si>
  <si>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</si>
  <si>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</si>
  <si>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</si>
  <si>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</si>
  <si>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</si>
  <si>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</si>
  <si>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</si>
  <si>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</si>
  <si>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</si>
  <si>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</si>
  <si>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</si>
  <si>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</si>
  <si>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</si>
  <si>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</si>
  <si>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</si>
  <si>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</si>
  <si>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</si>
  <si>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</si>
  <si>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</si>
  <si>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</si>
  <si>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</si>
  <si>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</si>
  <si>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</si>
  <si>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</si>
  <si>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</si>
  <si>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</si>
  <si>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</si>
  <si>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</si>
  <si>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</si>
  <si>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</si>
  <si>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</si>
  <si>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</si>
  <si>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</si>
  <si>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</si>
  <si>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</si>
  <si>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</si>
  <si>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</si>
  <si>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</si>
  <si>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</si>
  <si>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</si>
  <si>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</si>
  <si>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</si>
  <si>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</si>
  <si>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</si>
  <si>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</si>
  <si>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</si>
  <si>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</si>
  <si>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</si>
  <si>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</si>
  <si>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</si>
  <si>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</si>
  <si>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</si>
  <si>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</si>
  <si>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</si>
  <si>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</si>
  <si>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</si>
  <si>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</si>
  <si>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</si>
  <si>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</si>
  <si>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</si>
  <si>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</si>
  <si>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</si>
  <si>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</si>
  <si>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</si>
  <si>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</si>
  <si>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</si>
  <si>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</si>
  <si>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</si>
  <si>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</si>
  <si>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</si>
  <si>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</si>
  <si>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</si>
  <si>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</si>
  <si>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</si>
  <si>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</si>
  <si>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</si>
  <si>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</si>
  <si>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</si>
  <si>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</si>
  <si>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</si>
  <si>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</si>
  <si>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</si>
  <si>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</si>
  <si>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</si>
  <si>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</si>
  <si>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</si>
  <si>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</si>
  <si>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</si>
  <si>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</si>
  <si>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</si>
  <si>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</si>
  <si>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</si>
  <si>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</si>
  <si>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</si>
  <si>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</si>
  <si>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</si>
  <si>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</si>
  <si>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</si>
  <si>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</si>
  <si>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</si>
  <si>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</si>
  <si>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</si>
  <si>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</si>
  <si>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</si>
  <si>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</si>
  <si>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</si>
  <si>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</si>
  <si>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</si>
  <si>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</si>
  <si>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</si>
  <si>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</si>
  <si>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</si>
  <si>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</si>
  <si>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</si>
  <si>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</si>
  <si>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</si>
  <si>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</si>
  <si>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</si>
  <si>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</si>
  <si>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</si>
  <si>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</si>
  <si>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</si>
  <si>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</si>
  <si>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</si>
  <si>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</si>
  <si>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</si>
  <si>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</si>
  <si>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</si>
  <si>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</si>
  <si>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</si>
  <si>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</si>
  <si>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</si>
  <si>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</si>
  <si>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</si>
  <si>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</si>
  <si>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</si>
  <si>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</si>
  <si>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</si>
  <si>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</si>
  <si>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</si>
  <si>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</si>
  <si>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</si>
  <si>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</si>
  <si>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</si>
  <si>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</si>
  <si>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</si>
  <si>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</si>
  <si>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</si>
  <si>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</si>
  <si>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</si>
  <si>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</si>
  <si>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</si>
  <si>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</si>
  <si>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</si>
  <si>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</si>
  <si>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</si>
  <si>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</si>
  <si>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</si>
  <si>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</si>
  <si>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</si>
  <si>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</si>
  <si>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</si>
  <si>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</si>
  <si>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</si>
  <si>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</si>
  <si>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</si>
  <si>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</si>
  <si>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</si>
  <si>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</si>
  <si>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</si>
  <si>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</si>
  <si>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</si>
  <si>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</si>
  <si>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</si>
  <si>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</si>
  <si>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</si>
  <si>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</si>
  <si>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</si>
  <si>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</si>
  <si>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</si>
  <si>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</si>
  <si>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</si>
  <si>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</si>
  <si>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</si>
  <si>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</si>
  <si>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</si>
  <si>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</si>
  <si>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</si>
  <si>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</si>
  <si>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</si>
  <si>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</si>
  <si>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</si>
  <si>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</si>
  <si>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</si>
  <si>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</si>
  <si>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</si>
  <si>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</si>
  <si>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</si>
  <si>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</si>
  <si>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</si>
  <si>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</si>
  <si>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</si>
  <si>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</si>
  <si>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</si>
  <si>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</si>
  <si>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</si>
  <si>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</si>
  <si>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</si>
  <si>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</si>
  <si>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</si>
  <si>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</si>
  <si>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</si>
  <si>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</si>
  <si>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</si>
  <si>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</si>
  <si>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</si>
  <si>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</si>
  <si>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</si>
  <si>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</si>
  <si>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</si>
  <si>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</si>
  <si>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</si>
  <si>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</si>
  <si>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</si>
  <si>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</si>
  <si>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</si>
  <si>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</si>
  <si>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</si>
  <si>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</si>
  <si>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</si>
  <si>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</si>
  <si>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</si>
  <si>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</si>
  <si>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</si>
  <si>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</si>
  <si>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</si>
  <si>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</si>
  <si>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</si>
  <si>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</si>
  <si>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</si>
  <si>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</si>
  <si>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</si>
  <si>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</si>
  <si>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</si>
  <si>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</si>
  <si>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</si>
  <si>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</si>
  <si>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</si>
  <si>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</si>
  <si>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</si>
  <si>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</si>
  <si>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</si>
  <si>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</si>
  <si>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</si>
  <si>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</si>
  <si>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</si>
  <si>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</si>
  <si>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</si>
  <si>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</si>
  <si>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</si>
  <si>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</si>
  <si>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</si>
  <si>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</si>
  <si>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</si>
  <si>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</si>
  <si>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</si>
  <si>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</si>
  <si>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</si>
  <si>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</si>
  <si>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</si>
  <si>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</si>
  <si>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</si>
  <si>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</si>
  <si>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</si>
  <si>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</si>
  <si>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</si>
  <si>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</si>
  <si>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</si>
  <si>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</si>
  <si>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</si>
  <si>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</si>
  <si>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</si>
  <si>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</si>
  <si>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</si>
  <si>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</si>
  <si>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</si>
  <si>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</si>
  <si>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</si>
  <si>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</si>
  <si>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</si>
  <si>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</si>
  <si>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</si>
  <si>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</si>
  <si>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</si>
  <si>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</si>
  <si>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</si>
  <si>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</si>
  <si>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</si>
  <si>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</si>
  <si>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</si>
  <si>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</si>
  <si>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</si>
  <si>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</si>
  <si>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</si>
  <si>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</si>
  <si>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</si>
  <si>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</si>
  <si>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</si>
  <si>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</si>
  <si>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</si>
  <si>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</si>
  <si>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</si>
  <si>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</si>
  <si>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</si>
  <si>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</si>
  <si>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</si>
  <si>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</si>
  <si>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</si>
  <si>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</si>
  <si>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</si>
  <si>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</si>
  <si>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</si>
  <si>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</si>
  <si>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</si>
  <si>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</si>
  <si>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</si>
  <si>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</si>
  <si>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</si>
  <si>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</si>
  <si>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</si>
  <si>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</si>
  <si>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</si>
  <si>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</si>
  <si>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</si>
  <si>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</si>
  <si>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</si>
  <si>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</si>
  <si>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</si>
  <si>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</si>
  <si>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</si>
  <si>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</si>
  <si>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</si>
  <si>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</si>
  <si>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</si>
  <si>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</si>
  <si>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</si>
  <si>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</si>
  <si>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</si>
  <si>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</si>
  <si>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</si>
  <si>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</si>
  <si>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</si>
  <si>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</si>
  <si>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</si>
  <si>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</si>
  <si>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</si>
  <si>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</si>
  <si>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</si>
  <si>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</si>
  <si>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</si>
  <si>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</si>
  <si>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</si>
  <si>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</si>
  <si>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</si>
  <si>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</si>
  <si>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</si>
  <si>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</si>
  <si>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</si>
  <si>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</si>
  <si>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</si>
  <si>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</si>
  <si>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</si>
  <si>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</si>
  <si>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</si>
  <si>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</si>
  <si>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</si>
  <si>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</si>
  <si>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</si>
  <si>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</si>
  <si>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</si>
  <si>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</si>
  <si>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</si>
  <si>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</si>
  <si>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</si>
  <si>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</si>
  <si>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</si>
  <si>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</si>
  <si>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</si>
  <si>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</si>
  <si>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</si>
  <si>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</si>
  <si>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</si>
  <si>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</si>
  <si>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</si>
  <si>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</si>
  <si>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</si>
  <si>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</si>
  <si>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</si>
  <si>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</si>
  <si>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</si>
  <si>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</si>
  <si>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</si>
  <si>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</si>
  <si>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</si>
  <si>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</si>
  <si>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</si>
  <si>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</si>
  <si>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</si>
  <si>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</si>
  <si>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</si>
  <si>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</si>
  <si>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</si>
  <si>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</si>
  <si>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</si>
  <si>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</si>
  <si>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</si>
  <si>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</si>
  <si>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</si>
  <si>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</si>
  <si>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</si>
  <si>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</si>
  <si>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</si>
  <si>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</si>
  <si>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</si>
  <si>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</si>
  <si>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</si>
  <si>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</si>
  <si>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</si>
  <si>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</si>
  <si>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</si>
  <si>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</si>
  <si>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</si>
  <si>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</si>
  <si>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</si>
  <si>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</si>
  <si>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</si>
  <si>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</si>
  <si>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</si>
  <si>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</si>
  <si>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</si>
  <si>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</si>
  <si>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</si>
  <si>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</si>
  <si>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</si>
  <si>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</si>
  <si>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</si>
  <si>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</si>
  <si>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</si>
  <si>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</si>
  <si>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</si>
  <si>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</si>
  <si>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</si>
  <si>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</si>
  <si>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</si>
  <si>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</si>
  <si>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</si>
  <si>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</si>
  <si>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</si>
  <si>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</si>
  <si>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</si>
  <si>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</si>
  <si>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</si>
  <si>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</si>
  <si>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</si>
  <si>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</si>
  <si>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</si>
  <si>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</si>
  <si>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</si>
  <si>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</si>
  <si>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</si>
  <si>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</si>
  <si>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</si>
  <si>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</si>
  <si>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</si>
  <si>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</si>
  <si>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</si>
  <si>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</si>
  <si>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</si>
  <si>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</si>
  <si>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</si>
  <si>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</si>
  <si>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</si>
  <si>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</si>
  <si>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</si>
  <si>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</si>
  <si>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</si>
  <si>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</si>
  <si>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</si>
  <si>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</si>
  <si>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</si>
  <si>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</si>
  <si>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</si>
  <si>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</si>
  <si>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</si>
  <si>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</si>
  <si>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</si>
  <si>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</si>
  <si>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</si>
  <si>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</si>
  <si>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</si>
  <si>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</si>
  <si>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</si>
  <si>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</si>
  <si>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</si>
  <si>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</si>
  <si>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</si>
  <si>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</si>
  <si>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</si>
  <si>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</si>
  <si>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</si>
  <si>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</si>
  <si>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</si>
  <si>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</si>
  <si>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</si>
  <si>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</si>
  <si>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</si>
  <si>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</si>
  <si>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</si>
  <si>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</si>
  <si>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</si>
  <si>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</si>
  <si>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</si>
  <si>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</si>
  <si>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</si>
  <si>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</si>
  <si>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</si>
  <si>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</si>
  <si>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</si>
  <si>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</si>
  <si>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</si>
  <si>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</si>
  <si>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</si>
  <si>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</si>
  <si>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</si>
  <si>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</si>
  <si>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</si>
  <si>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</si>
  <si>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</si>
  <si>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</si>
  <si>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</si>
  <si>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</si>
  <si>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</si>
  <si>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</si>
  <si>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</si>
  <si>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</si>
  <si>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</si>
  <si>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</si>
  <si>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</si>
  <si>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</si>
  <si>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</si>
  <si>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</si>
  <si>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</si>
  <si>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</si>
  <si>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</si>
  <si>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</si>
  <si>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</si>
  <si>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</si>
  <si>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</si>
  <si>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</si>
  <si>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</si>
  <si>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</si>
  <si>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</si>
  <si>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</si>
  <si>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</si>
  <si>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</si>
  <si>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</si>
  <si>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</si>
  <si>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</si>
  <si>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</si>
  <si>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</si>
  <si>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</si>
  <si>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</si>
  <si>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</si>
  <si>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</si>
  <si>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</si>
  <si>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</si>
  <si>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</si>
  <si>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</si>
  <si>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</si>
  <si>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</si>
  <si>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</si>
  <si>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</si>
  <si>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</si>
  <si>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</si>
  <si>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</si>
  <si>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</si>
  <si>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</si>
  <si>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</si>
  <si>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</si>
  <si>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</si>
  <si>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</si>
  <si>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</si>
  <si>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</si>
  <si>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</si>
  <si>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</si>
  <si>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</si>
  <si>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</si>
  <si>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</si>
  <si>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</si>
  <si>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</si>
  <si>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</si>
  <si>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</si>
  <si>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</si>
  <si>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</si>
  <si>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</si>
  <si>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</si>
  <si>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</si>
  <si>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</si>
  <si>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</si>
  <si>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</si>
  <si>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</si>
  <si>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</si>
  <si>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</si>
  <si>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</si>
  <si>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</si>
  <si>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</si>
  <si>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</si>
  <si>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</si>
  <si>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</si>
  <si>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</si>
  <si>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</si>
  <si>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</si>
  <si>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</si>
  <si>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</si>
  <si>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</si>
  <si>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</si>
  <si>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</si>
  <si>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</si>
  <si>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</si>
  <si>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</si>
  <si>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</si>
  <si>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</si>
  <si>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</si>
  <si>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</si>
  <si>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</si>
  <si>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</si>
  <si>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</si>
  <si>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</si>
  <si>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</si>
  <si>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</si>
  <si>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</si>
  <si>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</si>
  <si>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</si>
  <si>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</si>
  <si>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</si>
  <si>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</si>
  <si>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</si>
  <si>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</si>
  <si>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</si>
  <si>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</si>
  <si>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</si>
  <si>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</si>
  <si>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</si>
  <si>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</si>
  <si>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</si>
  <si>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</si>
  <si>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</si>
  <si>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</si>
  <si>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</si>
  <si>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</si>
  <si>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</si>
  <si>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</si>
  <si>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</si>
  <si>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</si>
  <si>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</si>
  <si>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</si>
  <si>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</si>
  <si>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</si>
  <si>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</si>
  <si>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</si>
  <si>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</si>
  <si>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</si>
  <si>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</si>
  <si>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</si>
  <si>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</si>
  <si>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</si>
  <si>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</si>
  <si>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</si>
  <si>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</si>
  <si>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</si>
  <si>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</si>
  <si>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</si>
  <si>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</si>
  <si>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</si>
  <si>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</si>
  <si>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</si>
  <si>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</si>
  <si>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</si>
  <si>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</si>
  <si>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</si>
  <si>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</si>
  <si>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</si>
  <si>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</si>
  <si>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</si>
  <si>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</si>
  <si>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</si>
  <si>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</si>
  <si>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</si>
  <si>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</si>
  <si>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</si>
  <si>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</si>
  <si>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</si>
  <si>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</si>
  <si>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</si>
  <si>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</si>
  <si>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</si>
  <si>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</si>
  <si>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</si>
  <si>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</si>
  <si>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</si>
  <si>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</si>
  <si>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</si>
  <si>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</si>
  <si>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</si>
  <si>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</si>
  <si>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</si>
  <si>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</si>
  <si>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</si>
  <si>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</si>
  <si>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</si>
  <si>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</si>
  <si>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</si>
  <si>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</si>
  <si>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</si>
  <si>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</si>
  <si>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</si>
  <si>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</si>
  <si>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</si>
  <si>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</si>
  <si>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</si>
  <si>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</si>
  <si>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</si>
  <si>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</si>
  <si>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</si>
  <si>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</si>
  <si>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</si>
  <si>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</si>
  <si>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</si>
  <si>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</si>
  <si>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</si>
  <si>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</si>
  <si>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</si>
  <si>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</si>
  <si>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</si>
  <si>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</si>
  <si>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</si>
  <si>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</si>
  <si>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</si>
  <si>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</si>
  <si>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</si>
  <si>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</si>
  <si>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</si>
  <si>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</si>
  <si>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</si>
  <si>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</si>
  <si>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</si>
  <si>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</si>
  <si>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</si>
  <si>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</si>
  <si>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</si>
  <si>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</si>
  <si>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</si>
  <si>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</si>
  <si>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</si>
  <si>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</si>
  <si>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</si>
  <si>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</si>
  <si>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</si>
  <si>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</si>
  <si>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</si>
  <si>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</si>
  <si>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</si>
  <si>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</si>
  <si>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</si>
  <si>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</si>
  <si>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</si>
  <si>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</si>
  <si>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</si>
  <si>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</si>
  <si>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</si>
  <si>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</si>
  <si>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</si>
  <si>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</si>
  <si>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</si>
  <si>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</si>
  <si>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</si>
  <si>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</si>
  <si>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</si>
  <si>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</si>
  <si>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</si>
  <si>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</si>
  <si>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</si>
  <si>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</si>
  <si>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</si>
  <si>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</si>
  <si>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</si>
  <si>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</si>
  <si>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</si>
  <si>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</si>
  <si>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</si>
  <si>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</si>
  <si>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</si>
  <si>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</si>
  <si>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</si>
  <si>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</si>
  <si>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</si>
  <si>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</si>
  <si>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</si>
  <si>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</si>
  <si>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</si>
  <si>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</si>
  <si>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</si>
  <si>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</si>
  <si>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</si>
  <si>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</si>
  <si>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</si>
  <si>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</si>
  <si>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</si>
  <si>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</si>
  <si>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</si>
  <si>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</si>
  <si>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</si>
  <si>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</si>
  <si>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</si>
  <si>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</si>
  <si>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</si>
  <si>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</si>
  <si>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</si>
  <si>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</si>
  <si>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</si>
  <si>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</si>
  <si>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</si>
  <si>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</si>
  <si>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</si>
  <si>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</si>
  <si>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</si>
  <si>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</si>
  <si>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</si>
  <si>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</si>
  <si>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</si>
  <si>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</si>
  <si>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</si>
  <si>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</si>
  <si>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</si>
  <si>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</si>
  <si>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</si>
  <si>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</si>
  <si>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</si>
  <si>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</si>
  <si>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</si>
  <si>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</si>
  <si>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</si>
  <si>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</si>
  <si>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</si>
  <si>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</si>
  <si>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</si>
  <si>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</si>
  <si>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</si>
  <si>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</si>
  <si>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</si>
  <si>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</si>
  <si>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</si>
  <si>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</si>
  <si>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</si>
  <si>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</si>
  <si>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</si>
  <si>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</si>
  <si>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</si>
  <si>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</si>
  <si>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</si>
  <si>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</si>
  <si>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</si>
  <si>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</si>
  <si>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</si>
  <si>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</si>
  <si>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</si>
  <si>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</si>
  <si>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</si>
  <si>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</si>
  <si>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</si>
  <si>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</si>
  <si>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</si>
  <si>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</si>
  <si>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</si>
  <si>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</si>
  <si>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</si>
  <si>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</si>
  <si>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</si>
  <si>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</si>
  <si>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</si>
  <si>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</si>
  <si>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</si>
  <si>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</si>
  <si>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</si>
  <si>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</si>
  <si>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</si>
  <si>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</si>
  <si>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</si>
  <si>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</si>
  <si>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</si>
  <si>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</si>
  <si>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</si>
  <si>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</si>
  <si>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</si>
  <si>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</si>
  <si>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</si>
  <si>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</si>
  <si>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</si>
  <si>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</si>
  <si>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</si>
  <si>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</si>
  <si>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</si>
  <si>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</si>
  <si>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</si>
  <si>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</si>
  <si>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</si>
  <si>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</si>
  <si>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</si>
  <si>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</si>
  <si>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</si>
  <si>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</si>
  <si>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</si>
  <si>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</si>
  <si>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</si>
  <si>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</si>
  <si>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</si>
  <si>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</si>
  <si>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</si>
  <si>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</si>
  <si>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</si>
  <si>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</si>
  <si>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</si>
  <si>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</si>
  <si>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</si>
  <si>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</si>
  <si>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</si>
  <si>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</si>
  <si>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</si>
  <si>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</si>
  <si>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</si>
  <si>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</si>
  <si>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</si>
  <si>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</si>
  <si>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</si>
  <si>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</si>
  <si>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</si>
  <si>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</si>
  <si>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</si>
  <si>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</si>
  <si>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</si>
  <si>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</si>
  <si>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</si>
  <si>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</si>
  <si>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</si>
  <si>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</si>
  <si>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</si>
  <si>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</si>
  <si>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</si>
  <si>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</si>
  <si>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</si>
  <si>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</si>
  <si>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</si>
  <si>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</si>
  <si>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</si>
  <si>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</si>
  <si>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</si>
  <si>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</si>
  <si>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</si>
  <si>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</si>
  <si>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</si>
  <si>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</si>
  <si>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</si>
  <si>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</si>
  <si>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</si>
  <si>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</si>
  <si>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</si>
  <si>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</si>
  <si>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</si>
  <si>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</si>
  <si>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</si>
  <si>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</si>
  <si>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</si>
  <si>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</si>
  <si>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</si>
  <si>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</si>
  <si>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</si>
  <si>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</si>
  <si>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</si>
  <si>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</si>
  <si>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</si>
  <si>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</si>
  <si>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</si>
  <si>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</si>
  <si>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</si>
  <si>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</si>
  <si>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</si>
  <si>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</si>
  <si>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</si>
  <si>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</si>
  <si>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</si>
  <si>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</si>
  <si>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</si>
  <si>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</si>
  <si>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</si>
  <si>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</si>
  <si>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</si>
  <si>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</si>
  <si>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</si>
  <si>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</si>
  <si>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</si>
  <si>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</si>
  <si>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</si>
  <si>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</si>
  <si>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</si>
  <si>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</si>
  <si>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</si>
  <si>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</si>
  <si>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</si>
  <si>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</si>
  <si>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</si>
  <si>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</si>
  <si>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</si>
  <si>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</si>
  <si>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</si>
  <si>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</si>
  <si>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</si>
  <si>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</si>
  <si>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</si>
  <si>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</si>
  <si>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</si>
  <si>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</si>
  <si>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</si>
  <si>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</si>
  <si>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</si>
  <si>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</si>
  <si>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</si>
  <si>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</si>
  <si>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</si>
  <si>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</si>
  <si>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</si>
  <si>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</si>
  <si>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</si>
  <si>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</si>
  <si>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</si>
  <si>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</si>
  <si>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</si>
  <si>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</si>
  <si>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</si>
  <si>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</si>
  <si>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</si>
  <si>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</si>
  <si>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</si>
  <si>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</si>
  <si>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</si>
  <si>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</si>
  <si>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</si>
  <si>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</si>
  <si>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</si>
  <si>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</si>
  <si>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</si>
  <si>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</si>
  <si>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</si>
  <si>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</si>
  <si>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</si>
  <si>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</si>
  <si>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</si>
  <si>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</si>
  <si>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</si>
  <si>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</si>
  <si>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</si>
  <si>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</si>
  <si>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</si>
  <si>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</si>
  <si>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</si>
  <si>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</si>
  <si>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</si>
  <si>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</si>
  <si>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</si>
  <si>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</si>
  <si>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</si>
  <si>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</si>
  <si>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</si>
  <si>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</si>
  <si>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</si>
  <si>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</si>
  <si>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</si>
  <si>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</si>
  <si>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</si>
  <si>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</si>
  <si>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</si>
  <si>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</si>
  <si>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</si>
  <si>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</si>
  <si>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</si>
  <si>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</si>
  <si>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</si>
  <si>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</si>
  <si>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</si>
  <si>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</si>
  <si>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</si>
  <si>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</si>
  <si>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</si>
  <si>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</si>
  <si>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</si>
  <si>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</si>
  <si>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</si>
  <si>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</si>
  <si>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</si>
  <si>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</si>
  <si>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</si>
  <si>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</si>
  <si>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</si>
  <si>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</si>
  <si>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</si>
  <si>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</si>
  <si>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</si>
  <si>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</si>
  <si>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</si>
  <si>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</si>
  <si>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</si>
  <si>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</si>
  <si>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</si>
  <si>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</si>
  <si>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</si>
  <si>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</si>
  <si>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</si>
  <si>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</si>
  <si>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</si>
  <si>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</si>
  <si>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</si>
  <si>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</si>
  <si>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</si>
  <si>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</si>
  <si>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</si>
  <si>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</si>
  <si>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</si>
  <si>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</si>
  <si>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</si>
  <si>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</si>
  <si>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</si>
  <si>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</si>
  <si>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</si>
  <si>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</si>
  <si>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</si>
  <si>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</si>
  <si>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</si>
  <si>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</si>
  <si>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</si>
  <si>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</si>
  <si>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</si>
  <si>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</si>
  <si>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</si>
  <si>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</si>
  <si>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</si>
  <si>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</si>
  <si>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</si>
  <si>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</si>
  <si>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</si>
  <si>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</si>
  <si>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</si>
  <si>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</si>
  <si>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</si>
  <si>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</si>
  <si>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</si>
  <si>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</si>
  <si>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</si>
  <si>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</si>
  <si>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</si>
  <si>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</si>
  <si>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</si>
  <si>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</si>
  <si>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</si>
  <si>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</si>
  <si>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</si>
  <si>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</si>
  <si>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</si>
  <si>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</si>
  <si>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</si>
  <si>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</si>
  <si>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</si>
  <si>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</si>
  <si>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</si>
  <si>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</si>
  <si>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</si>
  <si>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</si>
  <si>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</si>
  <si>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</si>
  <si>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</si>
  <si>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</si>
  <si>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</si>
  <si>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</si>
  <si>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</si>
  <si>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</si>
  <si>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</si>
  <si>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</si>
  <si>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</si>
  <si>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</si>
  <si>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</si>
  <si>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</si>
  <si>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</si>
  <si>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</si>
  <si>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</si>
  <si>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</si>
  <si>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</si>
  <si>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</si>
  <si>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</si>
  <si>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</si>
  <si>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</si>
  <si>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</si>
  <si>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</si>
  <si>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</si>
  <si>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</si>
  <si>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</si>
  <si>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</si>
  <si>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</si>
  <si>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</si>
  <si>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</si>
  <si>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</si>
  <si>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</si>
  <si>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</si>
  <si>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</si>
  <si>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</si>
  <si>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</si>
  <si>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</si>
  <si>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</si>
  <si>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</si>
  <si>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</si>
  <si>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</si>
  <si>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</si>
  <si>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</si>
  <si>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</si>
  <si>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</si>
  <si>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</si>
  <si>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</si>
  <si>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</si>
  <si>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</si>
  <si>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</si>
  <si>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</si>
  <si>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</si>
  <si>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</si>
  <si>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</si>
  <si>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</si>
  <si>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</si>
  <si>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</si>
  <si>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</si>
  <si>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</si>
  <si>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</si>
  <si>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</si>
  <si>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</si>
  <si>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</si>
  <si>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</si>
  <si>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</si>
  <si>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</si>
  <si>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</si>
  <si>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</si>
  <si>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</si>
  <si>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</si>
  <si>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</si>
  <si>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</si>
  <si>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</si>
  <si>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</si>
  <si>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</si>
  <si>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</si>
  <si>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</si>
  <si>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</si>
  <si>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</si>
  <si>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</si>
  <si>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</si>
  <si>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</si>
  <si>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</si>
  <si>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</si>
  <si>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</si>
  <si>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</si>
  <si>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</si>
  <si>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</si>
  <si>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</si>
  <si>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</si>
  <si>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</si>
  <si>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</si>
  <si>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</si>
  <si>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</si>
  <si>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</si>
  <si>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</si>
  <si>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</si>
  <si>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</si>
  <si>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</si>
  <si>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</si>
  <si>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</si>
  <si>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</si>
  <si>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</si>
  <si>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</si>
  <si>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</si>
  <si>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</si>
  <si>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</si>
  <si>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</si>
  <si>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</si>
  <si>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</si>
  <si>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</si>
  <si>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</si>
  <si>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</si>
  <si>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</si>
  <si>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</si>
  <si>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</si>
  <si>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</si>
  <si>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</si>
  <si>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</si>
  <si>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</si>
  <si>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</si>
  <si>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</si>
  <si>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</si>
  <si>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</si>
  <si>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</si>
  <si>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</si>
  <si>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</si>
  <si>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</si>
  <si>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</si>
  <si>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</si>
  <si>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</si>
  <si>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</si>
  <si>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</si>
  <si>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</si>
  <si>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</si>
  <si>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</si>
  <si>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</si>
  <si>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</si>
  <si>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</si>
  <si>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</si>
  <si>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</si>
  <si>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</si>
  <si>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</si>
  <si>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</si>
  <si>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</si>
  <si>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</si>
  <si>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</si>
  <si>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</si>
  <si>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</si>
  <si>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</si>
  <si>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</si>
  <si>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</si>
  <si>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</si>
  <si>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</si>
  <si>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</si>
  <si>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</si>
  <si>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</si>
  <si>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</si>
  <si>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</si>
  <si>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</si>
  <si>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</si>
  <si>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</si>
  <si>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</si>
  <si>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</si>
  <si>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</si>
  <si>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</si>
  <si>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</si>
  <si>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</si>
  <si>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</si>
  <si>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</si>
  <si>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</si>
  <si>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</si>
  <si>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</si>
  <si>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</si>
  <si>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</si>
  <si>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</si>
  <si>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</si>
  <si>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</si>
  <si>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</si>
  <si>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</si>
  <si>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</si>
  <si>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</si>
  <si>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</si>
  <si>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</si>
  <si>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</si>
  <si>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</si>
  <si>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</si>
  <si>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</si>
  <si>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</si>
  <si>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</si>
  <si>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</si>
  <si>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</si>
  <si>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</si>
  <si>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</si>
  <si>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</si>
  <si>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</si>
  <si>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</si>
  <si>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</si>
  <si>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</si>
  <si>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</si>
  <si>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</si>
  <si>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</si>
  <si>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</si>
  <si>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</si>
  <si>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</si>
  <si>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</si>
  <si>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</si>
  <si>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</si>
  <si>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</si>
  <si>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</si>
  <si>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</si>
  <si>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</si>
  <si>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</si>
  <si>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</si>
  <si>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</si>
  <si>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</si>
  <si>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</si>
  <si>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</si>
  <si>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</si>
  <si>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</si>
  <si>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</si>
  <si>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</si>
  <si>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</si>
  <si>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</si>
  <si>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</si>
  <si>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</si>
  <si>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</si>
  <si>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</si>
  <si>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</si>
  <si>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</si>
  <si>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</si>
  <si>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</si>
  <si>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</si>
  <si>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</si>
  <si>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</si>
  <si>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</si>
  <si>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</si>
  <si>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</si>
  <si>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</si>
  <si>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</si>
  <si>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</si>
  <si>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</si>
  <si>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</si>
  <si>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</si>
  <si>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</si>
  <si>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</si>
  <si>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</si>
  <si>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</si>
  <si>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</si>
  <si>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</si>
  <si>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</si>
  <si>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</si>
  <si>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</si>
  <si>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</si>
  <si>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</si>
  <si>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</si>
  <si>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</si>
  <si>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</si>
  <si>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</si>
  <si>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</si>
  <si>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</si>
  <si>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</si>
  <si>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</si>
  <si>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</si>
  <si>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</si>
  <si>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</si>
  <si>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</si>
  <si>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</si>
  <si>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</si>
  <si>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</si>
  <si>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</si>
  <si>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</si>
  <si>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</si>
  <si>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</si>
  <si>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</si>
  <si>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</si>
  <si>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</si>
  <si>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</si>
  <si>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</si>
  <si>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</si>
  <si>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</si>
  <si>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</si>
  <si>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</si>
  <si>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</si>
  <si>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</si>
  <si>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</si>
  <si>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</si>
  <si>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</si>
  <si>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</si>
  <si>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</si>
  <si>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</si>
  <si>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</si>
  <si>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</si>
  <si>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</si>
  <si>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</si>
  <si>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</si>
  <si>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</si>
  <si>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</si>
  <si>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</si>
  <si>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</si>
  <si>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</si>
  <si>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</si>
  <si>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</si>
  <si>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</si>
  <si>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</si>
  <si>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</si>
  <si>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</si>
  <si>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</si>
  <si>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</si>
  <si>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</si>
  <si>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</si>
  <si>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</si>
  <si>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</si>
  <si>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</si>
  <si>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</si>
  <si>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</si>
  <si>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</si>
  <si>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</si>
  <si>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</si>
  <si>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</si>
  <si>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</si>
  <si>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</si>
  <si>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</si>
  <si>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</si>
  <si>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</si>
  <si>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</si>
  <si>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</si>
  <si>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</si>
  <si>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</si>
  <si>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</si>
  <si>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</si>
  <si>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</si>
  <si>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</si>
  <si>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</si>
  <si>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</si>
  <si>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</si>
  <si>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</si>
  <si>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</si>
  <si>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</si>
  <si>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</si>
  <si>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</si>
  <si>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</si>
  <si>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</si>
  <si>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</si>
  <si>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</si>
  <si>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</si>
  <si>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</si>
  <si>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</si>
  <si>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</si>
  <si>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</si>
  <si>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</si>
  <si>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</si>
  <si>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</si>
  <si>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</si>
  <si>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</si>
  <si>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</si>
  <si>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</si>
  <si>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</si>
  <si>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</si>
  <si>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</si>
  <si>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</si>
  <si>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</si>
  <si>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</si>
  <si>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</si>
  <si>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</si>
  <si>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</si>
  <si>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</si>
  <si>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</si>
  <si>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</si>
  <si>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</si>
  <si>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</si>
  <si>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</si>
  <si>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</si>
  <si>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</si>
  <si>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</si>
  <si>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</si>
  <si>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</si>
  <si>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</si>
  <si>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</si>
  <si>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</si>
  <si>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</si>
  <si>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</si>
  <si>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</si>
  <si>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</si>
  <si>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</si>
  <si>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</si>
  <si>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</si>
  <si>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</si>
  <si>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</si>
  <si>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</si>
  <si>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</si>
  <si>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</si>
  <si>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</si>
  <si>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</si>
  <si>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</si>
  <si>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</si>
  <si>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</si>
  <si>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</si>
  <si>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</si>
  <si>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</si>
  <si>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</si>
  <si>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</si>
  <si>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</si>
  <si>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</si>
  <si>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</si>
  <si>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</si>
  <si>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</si>
  <si>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</si>
  <si>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</si>
  <si>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</si>
  <si>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</si>
  <si>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</si>
  <si>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</si>
  <si>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</si>
  <si>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</si>
  <si>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</si>
  <si>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</si>
  <si>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</si>
  <si>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</si>
  <si>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</si>
  <si>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</si>
  <si>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</si>
  <si>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</si>
  <si>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</si>
  <si>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</si>
  <si>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</si>
  <si>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</si>
  <si>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</si>
  <si>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</si>
  <si>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</si>
  <si>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</si>
  <si>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</si>
  <si>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</si>
  <si>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</si>
  <si>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</si>
  <si>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</si>
  <si>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</si>
  <si>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</si>
  <si>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</si>
  <si>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</si>
  <si>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</si>
  <si>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</si>
  <si>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</si>
  <si>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</si>
  <si>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</si>
  <si>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</si>
  <si>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</si>
  <si>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</si>
  <si>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</si>
  <si>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</si>
  <si>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</si>
  <si>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</si>
  <si>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</si>
  <si>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</si>
  <si>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</si>
  <si>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</si>
  <si>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</si>
  <si>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</si>
  <si>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</si>
  <si>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</si>
  <si>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</si>
  <si>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</si>
  <si>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</si>
  <si>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</si>
  <si>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</si>
  <si>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</si>
  <si>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</si>
  <si>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</si>
  <si>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</si>
  <si>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</si>
  <si>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</si>
  <si>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</si>
  <si>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</si>
  <si>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</si>
  <si>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</si>
  <si>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</si>
  <si>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</si>
  <si>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</si>
  <si>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</si>
  <si>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</si>
  <si>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</si>
  <si>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</si>
  <si>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</si>
  <si>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</si>
  <si>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</si>
  <si>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</si>
  <si>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</si>
  <si>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</si>
  <si>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</si>
  <si>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</si>
  <si>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</si>
  <si>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</si>
  <si>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</si>
  <si>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</si>
  <si>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</si>
  <si>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</si>
  <si>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</si>
  <si>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</si>
  <si>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</si>
  <si>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</si>
  <si>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</si>
  <si>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</si>
  <si>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</si>
  <si>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</si>
  <si>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</si>
  <si>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</si>
  <si>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</si>
  <si>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</si>
  <si>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</si>
  <si>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</si>
  <si>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</si>
  <si>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</si>
  <si>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</si>
  <si>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</si>
  <si>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</si>
  <si>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</si>
  <si>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</si>
  <si>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</si>
  <si>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</si>
  <si>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</si>
  <si>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</si>
  <si>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</si>
  <si>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</si>
  <si>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</si>
  <si>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</si>
  <si>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</si>
  <si>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</si>
  <si>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</si>
  <si>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</si>
  <si>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</si>
  <si>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</si>
  <si>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</si>
  <si>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</si>
  <si>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</si>
  <si>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</si>
  <si>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</si>
  <si>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</si>
  <si>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</si>
  <si>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</si>
  <si>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</si>
  <si>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</si>
  <si>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</si>
  <si>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</si>
  <si>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</si>
  <si>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</si>
  <si>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</si>
  <si>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</si>
  <si>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</si>
  <si>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</si>
  <si>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</si>
  <si>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</si>
  <si>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</si>
  <si>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</si>
  <si>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</si>
  <si>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</si>
  <si>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</si>
  <si>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</si>
  <si>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</si>
  <si>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</si>
  <si>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</si>
  <si>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</si>
  <si>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</si>
  <si>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</si>
  <si>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</si>
  <si>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</si>
  <si>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</si>
  <si>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</si>
  <si>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</si>
  <si>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</si>
  <si>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</si>
  <si>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</si>
  <si>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</si>
  <si>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</si>
  <si>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</si>
  <si>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</si>
  <si>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</si>
  <si>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</si>
  <si>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</si>
  <si>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</si>
  <si>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</si>
  <si>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</si>
  <si>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</si>
  <si>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</si>
  <si>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</si>
  <si>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</si>
  <si>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</si>
  <si>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</si>
  <si>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</si>
  <si>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</si>
  <si>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</si>
  <si>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</si>
  <si>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</si>
  <si>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</si>
  <si>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</si>
  <si>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</si>
  <si>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</si>
  <si>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</si>
  <si>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</si>
  <si>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</si>
  <si>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</si>
  <si>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</si>
  <si>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</si>
  <si>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</si>
  <si>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</si>
  <si>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</si>
  <si>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</si>
  <si>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</si>
  <si>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</si>
  <si>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</si>
  <si>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</si>
  <si>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</si>
  <si>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</si>
  <si>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</si>
  <si>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</si>
  <si>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</si>
  <si>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</si>
  <si>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</si>
  <si>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</si>
  <si>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</si>
  <si>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</si>
  <si>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</si>
  <si>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</si>
  <si>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</si>
  <si>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</si>
  <si>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</si>
  <si>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</si>
  <si>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</si>
  <si>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</si>
  <si>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</si>
  <si>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</si>
  <si>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</si>
  <si>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</si>
  <si>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</si>
  <si>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</si>
  <si>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</si>
  <si>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</si>
  <si>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</si>
  <si>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</si>
  <si>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</si>
  <si>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</si>
  <si>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</si>
  <si>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</si>
  <si>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</si>
  <si>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</si>
  <si>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</si>
  <si>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</si>
  <si>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</si>
  <si>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</si>
  <si>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</si>
  <si>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</si>
  <si>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</si>
  <si>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</si>
  <si>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</si>
  <si>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</si>
  <si>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</si>
  <si>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</si>
  <si>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</si>
  <si>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</si>
  <si>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</si>
  <si>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</si>
  <si>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</si>
  <si>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</si>
  <si>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</si>
  <si>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</si>
  <si>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</si>
  <si>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</si>
  <si>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</si>
  <si>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</si>
  <si>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</si>
  <si>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</si>
  <si>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</si>
  <si>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</si>
  <si>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</si>
  <si>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</si>
  <si>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</si>
  <si>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</si>
  <si>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</si>
  <si>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</si>
  <si>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</si>
  <si>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</si>
  <si>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</si>
  <si>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</si>
  <si>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</si>
  <si>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</si>
  <si>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</si>
  <si>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</si>
  <si>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</si>
  <si>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</si>
  <si>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</si>
  <si>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</si>
  <si>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</si>
  <si>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</si>
  <si>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</si>
  <si>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</si>
  <si>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</si>
  <si>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</si>
  <si>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</si>
  <si>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</si>
  <si>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</si>
  <si>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</si>
  <si>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</si>
  <si>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</si>
  <si>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</si>
  <si>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</si>
  <si>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</si>
  <si>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</si>
  <si>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</si>
  <si>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</si>
  <si>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</si>
  <si>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</si>
  <si>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</si>
  <si>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</si>
  <si>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</si>
  <si>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</si>
  <si>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</si>
  <si>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</si>
  <si>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</si>
  <si>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</si>
  <si>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</si>
  <si>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</si>
  <si>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</si>
  <si>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</si>
  <si>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</si>
  <si>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</si>
  <si>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</si>
  <si>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</si>
  <si>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</si>
  <si>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</si>
  <si>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</si>
  <si>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</si>
  <si>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</si>
  <si>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</si>
  <si>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</si>
  <si>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</si>
  <si>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</si>
  <si>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</si>
  <si>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</si>
  <si>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</si>
  <si>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</si>
  <si>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</si>
  <si>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</si>
  <si>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</si>
  <si>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</si>
  <si>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</si>
  <si>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</si>
  <si>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</si>
  <si>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</si>
  <si>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</si>
  <si>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</si>
  <si>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</si>
  <si>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</si>
  <si>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</si>
  <si>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</si>
  <si>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</si>
  <si>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</si>
  <si>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</si>
  <si>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</si>
  <si>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</si>
  <si>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</si>
  <si>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</si>
  <si>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</si>
  <si>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</si>
  <si>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</si>
  <si>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</si>
  <si>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</si>
  <si>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</si>
  <si>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</si>
  <si>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</si>
  <si>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</si>
  <si>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</si>
  <si>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</si>
  <si>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</si>
  <si>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</si>
  <si>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</si>
  <si>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</si>
  <si>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</si>
  <si>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</si>
  <si>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</si>
  <si>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</si>
  <si>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</si>
  <si>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</si>
  <si>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</si>
  <si>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</si>
  <si>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</si>
  <si>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</si>
  <si>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</si>
  <si>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</si>
  <si>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</si>
  <si>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</si>
  <si>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</si>
  <si>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</si>
  <si>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</si>
  <si>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</si>
  <si>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</si>
  <si>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</si>
  <si>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</si>
  <si>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</si>
  <si>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</si>
  <si>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</si>
  <si>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</si>
  <si>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</si>
  <si>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</si>
  <si>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</si>
  <si>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</si>
  <si>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</si>
  <si>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</si>
  <si>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</si>
  <si>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</si>
  <si>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</si>
  <si>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</si>
  <si>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</si>
  <si>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</si>
  <si>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</si>
  <si>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</si>
  <si>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</si>
  <si>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</si>
  <si>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</si>
  <si>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</si>
  <si>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</si>
  <si>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</si>
  <si>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</si>
  <si>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</si>
  <si>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</si>
  <si>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</si>
  <si>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</si>
  <si>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</si>
  <si>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</si>
  <si>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</si>
  <si>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</si>
  <si>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</si>
  <si>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</si>
  <si>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</si>
  <si>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</si>
  <si>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</si>
  <si>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</si>
  <si>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</si>
  <si>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</si>
  <si>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</si>
  <si>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</si>
  <si>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</si>
  <si>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</si>
  <si>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</si>
  <si>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</si>
  <si>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</si>
  <si>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</si>
  <si>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</si>
  <si>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</si>
  <si>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</si>
  <si>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</si>
  <si>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</si>
  <si>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</si>
  <si>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</si>
  <si>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</si>
  <si>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</si>
  <si>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</si>
  <si>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</si>
  <si>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</si>
  <si>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</si>
  <si>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</si>
  <si>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</si>
  <si>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</si>
  <si>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</si>
  <si>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</si>
  <si>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</si>
  <si>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</si>
  <si>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</si>
  <si>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</si>
  <si>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</si>
  <si>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</si>
  <si>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</si>
  <si>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</si>
  <si>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</si>
  <si>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</si>
  <si>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</si>
  <si>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</si>
  <si>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</si>
  <si>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</si>
  <si>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</si>
  <si>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</si>
  <si>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</si>
  <si>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</si>
  <si>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</si>
  <si>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</si>
  <si>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</si>
  <si>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</si>
  <si>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</si>
  <si>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</si>
  <si>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</si>
  <si>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</si>
  <si>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</si>
  <si>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</si>
  <si>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</si>
  <si>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</si>
  <si>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</si>
  <si>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</si>
  <si>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</si>
  <si>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</si>
  <si>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</si>
  <si>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</si>
  <si>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</si>
  <si>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</si>
  <si>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</si>
  <si>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</si>
  <si>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</si>
  <si>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</si>
  <si>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</si>
  <si>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</si>
  <si>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</si>
  <si>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</si>
  <si>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</si>
  <si>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</si>
  <si>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</si>
  <si>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</si>
  <si>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</si>
  <si>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</si>
  <si>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</si>
  <si>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</si>
  <si>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</si>
  <si>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</si>
  <si>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</si>
  <si>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</si>
  <si>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</si>
  <si>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</si>
  <si>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</si>
  <si>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</si>
  <si>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</si>
  <si>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</si>
  <si>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</si>
  <si>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</si>
  <si>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</si>
  <si>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</si>
  <si>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</si>
  <si>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</si>
  <si>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</si>
  <si>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</si>
  <si>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</si>
  <si>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</si>
  <si>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</si>
  <si>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</si>
  <si>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</si>
  <si>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</si>
  <si>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</si>
  <si>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</si>
  <si>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</si>
  <si>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</si>
  <si>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</si>
  <si>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</si>
  <si>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</si>
  <si>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</si>
  <si>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</si>
  <si>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</si>
  <si>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</si>
  <si>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</si>
  <si>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</si>
  <si>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</si>
  <si>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</si>
  <si>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</si>
  <si>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</si>
  <si>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</si>
  <si>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</si>
  <si>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</si>
  <si>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</si>
  <si>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</si>
  <si>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</si>
  <si>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</si>
  <si>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</si>
  <si>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</si>
  <si>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</si>
  <si>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</si>
  <si>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</si>
  <si>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</si>
  <si>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</si>
  <si>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</si>
  <si>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</si>
  <si>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</si>
  <si>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</si>
  <si>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</si>
  <si>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</si>
  <si>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</si>
  <si>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</si>
  <si>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</si>
  <si>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</si>
  <si>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</si>
  <si>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</si>
  <si>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</si>
  <si>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</si>
  <si>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</si>
  <si>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</si>
  <si>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</si>
  <si>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</si>
  <si>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</si>
  <si>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</si>
  <si>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</si>
  <si>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</si>
  <si>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</si>
  <si>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</si>
  <si>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</si>
  <si>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</si>
  <si>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</si>
  <si>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</si>
  <si>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</si>
  <si>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</si>
  <si>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</si>
  <si>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</si>
  <si>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</si>
  <si>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</si>
  <si>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</si>
  <si>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</si>
  <si>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</si>
  <si>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</si>
  <si>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</si>
  <si>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</si>
  <si>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</si>
  <si>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</si>
  <si>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</si>
  <si>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</si>
  <si>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</si>
  <si>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</si>
  <si>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</si>
  <si>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</si>
  <si>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</si>
  <si>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</si>
  <si>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</si>
  <si>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</si>
  <si>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</si>
  <si>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</si>
  <si>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</si>
  <si>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</si>
  <si>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</si>
  <si>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</si>
  <si>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</si>
  <si>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</si>
  <si>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</si>
  <si>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</si>
  <si>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</si>
  <si>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</si>
  <si>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</si>
  <si>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</si>
  <si>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</si>
  <si>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</si>
  <si>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</si>
  <si>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</si>
  <si>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</si>
  <si>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</si>
  <si>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</si>
  <si>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</si>
  <si>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</si>
  <si>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</si>
  <si>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</si>
  <si>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</si>
  <si>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</si>
  <si>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</si>
  <si>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</si>
  <si>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</si>
  <si>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</si>
  <si>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</si>
  <si>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</si>
  <si>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</si>
  <si>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</si>
  <si>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</si>
  <si>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</si>
  <si>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</si>
  <si>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</si>
  <si>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</si>
  <si>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</si>
  <si>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</si>
  <si>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</si>
  <si>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</si>
  <si>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</si>
  <si>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</si>
  <si>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</si>
  <si>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</si>
  <si>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</si>
  <si>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</si>
  <si>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</si>
  <si>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</si>
  <si>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</si>
  <si>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</si>
  <si>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</si>
  <si>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</si>
  <si>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</si>
  <si>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</si>
  <si>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</si>
  <si>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</si>
  <si>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</si>
  <si>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</si>
  <si>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</si>
  <si>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</si>
  <si>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</si>
  <si>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</si>
  <si>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</si>
  <si>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</si>
  <si>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</si>
  <si>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</si>
  <si>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</si>
  <si>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</si>
  <si>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</si>
  <si>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</si>
  <si>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</si>
  <si>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</si>
  <si>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</si>
  <si>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</si>
  <si>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</si>
  <si>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</si>
  <si>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</si>
  <si>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</si>
  <si>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</si>
  <si>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</si>
  <si>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</si>
  <si>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</si>
  <si>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</si>
  <si>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</si>
  <si>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</si>
  <si>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</si>
  <si>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</si>
  <si>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</si>
  <si>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</si>
  <si>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</si>
  <si>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</si>
  <si>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</si>
  <si>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</si>
  <si>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</si>
  <si>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</si>
  <si>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</si>
  <si>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</si>
  <si>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</si>
  <si>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</si>
  <si>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</si>
  <si>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</si>
  <si>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</si>
  <si>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</si>
  <si>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</si>
  <si>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</si>
  <si>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</si>
  <si>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</si>
  <si>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</si>
  <si>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</si>
  <si>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</si>
  <si>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</si>
  <si>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</si>
  <si>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</si>
  <si>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</si>
  <si>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</si>
  <si>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</si>
  <si>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</si>
  <si>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</si>
  <si>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</si>
  <si>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</si>
  <si>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</si>
  <si>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</si>
  <si>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</si>
  <si>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</si>
  <si>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</si>
  <si>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</si>
  <si>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</si>
  <si>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</si>
  <si>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</si>
  <si>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</si>
  <si>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</si>
  <si>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</si>
  <si>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</si>
  <si>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</si>
  <si>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</si>
  <si>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</si>
  <si>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</si>
  <si>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</si>
  <si>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</si>
  <si>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</si>
  <si>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</si>
  <si>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</si>
  <si>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</si>
  <si>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</si>
  <si>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</si>
  <si>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</si>
  <si>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</si>
  <si>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</si>
  <si>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</si>
  <si>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</si>
  <si>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</si>
  <si>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</si>
  <si>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</si>
  <si>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</si>
  <si>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</si>
  <si>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</si>
  <si>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</si>
  <si>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</si>
  <si>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</si>
  <si>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</si>
  <si>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</si>
  <si>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</si>
  <si>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</si>
  <si>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</si>
  <si>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</si>
  <si>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</si>
  <si>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</si>
  <si>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</si>
  <si>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</si>
  <si>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</si>
  <si>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</si>
  <si>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</si>
  <si>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</si>
  <si>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</si>
  <si>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</si>
  <si>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</si>
  <si>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</si>
  <si>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</si>
  <si>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</si>
  <si>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</si>
  <si>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</si>
  <si>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</si>
  <si>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</si>
  <si>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</si>
  <si>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</si>
  <si>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</si>
  <si>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</si>
  <si>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</si>
  <si>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</si>
  <si>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</si>
  <si>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</si>
  <si>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</si>
  <si>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</si>
  <si>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</si>
  <si>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</si>
  <si>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</si>
  <si>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</si>
  <si>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</si>
  <si>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</si>
  <si>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</si>
  <si>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</si>
  <si>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</si>
  <si>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</si>
  <si>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</si>
  <si>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</si>
  <si>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</si>
  <si>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</si>
  <si>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</si>
  <si>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</si>
  <si>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</si>
  <si>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</si>
  <si>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</si>
  <si>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</si>
  <si>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</si>
  <si>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</si>
  <si>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</si>
  <si>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</si>
  <si>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</si>
  <si>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</si>
  <si>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</si>
  <si>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</si>
  <si>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</si>
  <si>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</si>
  <si>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</si>
  <si>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</si>
  <si>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</si>
  <si>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</si>
  <si>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</si>
  <si>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</si>
  <si>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</si>
  <si>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</si>
  <si>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</si>
  <si>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</si>
  <si>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</si>
  <si>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</si>
  <si>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</si>
  <si>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</si>
  <si>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</si>
  <si>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</si>
  <si>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</si>
  <si>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</si>
  <si>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</si>
  <si>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</si>
  <si>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</si>
  <si>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</si>
  <si>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</si>
  <si>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</si>
  <si>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</si>
  <si>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</si>
  <si>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</si>
  <si>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</si>
  <si>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</si>
  <si>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</si>
  <si>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</si>
  <si>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</si>
  <si>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</si>
  <si>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</si>
  <si>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</si>
  <si>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</si>
  <si>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</si>
  <si>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</si>
  <si>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</si>
  <si>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</si>
  <si>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</si>
  <si>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</si>
  <si>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</si>
  <si>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</si>
  <si>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</si>
  <si>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</si>
  <si>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</si>
  <si>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</si>
  <si>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</si>
  <si>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</si>
  <si>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</si>
  <si>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</si>
  <si>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</si>
  <si>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</si>
  <si>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</si>
  <si>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</si>
  <si>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</si>
  <si>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</si>
  <si>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</si>
  <si>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</si>
  <si>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</si>
  <si>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</si>
  <si>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</si>
  <si>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</si>
  <si>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</si>
  <si>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</si>
  <si>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</si>
  <si>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</si>
  <si>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</si>
  <si>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</si>
  <si>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</si>
  <si>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</si>
  <si>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</si>
  <si>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</si>
  <si>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</si>
  <si>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</si>
  <si>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</si>
  <si>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</si>
  <si>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</si>
  <si>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</si>
  <si>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</si>
  <si>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</si>
  <si>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</si>
  <si>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</si>
  <si>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</si>
  <si>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</si>
  <si>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</si>
  <si>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</si>
  <si>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</si>
  <si>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</si>
  <si>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</si>
  <si>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</si>
  <si>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</si>
  <si>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</si>
  <si>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</si>
  <si>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</si>
  <si>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</si>
  <si>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</si>
  <si>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</si>
  <si>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</si>
  <si>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</si>
  <si>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</si>
  <si>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</si>
  <si>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</si>
  <si>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</si>
  <si>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</si>
  <si>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</si>
  <si>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</si>
  <si>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</si>
  <si>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</si>
  <si>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</si>
  <si>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</si>
  <si>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</si>
  <si>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</si>
  <si>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</si>
  <si>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</si>
  <si>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</si>
  <si>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</si>
  <si>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</si>
  <si>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</si>
  <si>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</si>
  <si>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</si>
  <si>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</si>
  <si>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</si>
  <si>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</si>
  <si>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</si>
  <si>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</si>
  <si>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</si>
  <si>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</si>
  <si>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</si>
  <si>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</si>
  <si>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</si>
  <si>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</si>
  <si>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</si>
  <si>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</si>
  <si>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</si>
  <si>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</si>
  <si>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</si>
  <si>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</si>
  <si>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</si>
  <si>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</si>
  <si>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</si>
  <si>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</si>
  <si>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</si>
  <si>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</si>
  <si>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</si>
  <si>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</si>
  <si>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</si>
  <si>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</si>
  <si>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</si>
  <si>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</si>
  <si>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</si>
  <si>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</si>
  <si>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</si>
  <si>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</si>
  <si>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</si>
  <si>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</si>
  <si>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</si>
  <si>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</si>
  <si>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</si>
  <si>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</si>
  <si>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</si>
  <si>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</si>
  <si>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</si>
  <si>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</si>
  <si>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</si>
  <si>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</si>
  <si>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</si>
  <si>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</si>
  <si>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</si>
  <si>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</si>
  <si>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</si>
  <si>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</si>
  <si>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</si>
  <si>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</si>
  <si>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</si>
  <si>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</si>
  <si>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</si>
  <si>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</si>
  <si>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</si>
  <si>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</si>
  <si>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</si>
  <si>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</si>
  <si>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</si>
  <si>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</si>
  <si>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</si>
  <si>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</si>
  <si>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</si>
  <si>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</si>
  <si>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</si>
  <si>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</si>
  <si>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</si>
  <si>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</si>
  <si>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</si>
  <si>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</si>
  <si>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</si>
  <si>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</si>
  <si>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</si>
  <si>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</si>
  <si>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</si>
  <si>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</si>
  <si>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</si>
  <si>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</si>
  <si>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</si>
  <si>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</si>
  <si>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</si>
  <si>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</si>
  <si>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</si>
  <si>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</si>
  <si>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</si>
  <si>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</si>
  <si>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</si>
  <si>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</si>
  <si>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</si>
  <si>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</si>
  <si>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</si>
  <si>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</si>
  <si>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</si>
  <si>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</si>
  <si>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</si>
  <si>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</si>
  <si>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</si>
  <si>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</si>
  <si>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</si>
  <si>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</si>
  <si>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</si>
  <si>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</si>
  <si>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</si>
  <si>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</si>
  <si>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</si>
  <si>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</si>
  <si>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</si>
  <si>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</si>
  <si>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</si>
  <si>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</si>
  <si>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</si>
  <si>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</si>
  <si>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</si>
  <si>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</si>
  <si>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</si>
  <si>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</si>
  <si>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</si>
  <si>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</si>
  <si>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</si>
  <si>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</si>
  <si>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</si>
  <si>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</si>
  <si>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</si>
  <si>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</si>
  <si>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</si>
  <si>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</si>
  <si>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</si>
  <si>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</si>
  <si>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</si>
  <si>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</si>
  <si>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</si>
  <si>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</si>
  <si>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</si>
  <si>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</si>
  <si>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</si>
  <si>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</si>
  <si>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</si>
  <si>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</si>
  <si>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</si>
  <si>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</si>
  <si>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</si>
  <si>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</si>
  <si>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</si>
  <si>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</si>
  <si>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</si>
  <si>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</si>
  <si>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</si>
  <si>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</si>
  <si>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</si>
  <si>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</si>
  <si>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</si>
  <si>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</si>
  <si>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</si>
  <si>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</si>
  <si>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</si>
  <si>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</si>
  <si>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</si>
  <si>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</si>
  <si>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</si>
  <si>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</si>
  <si>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</si>
  <si>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</si>
  <si>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</si>
  <si>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</si>
  <si>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</si>
  <si>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</si>
  <si>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</si>
  <si>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</si>
  <si>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</si>
  <si>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</si>
  <si>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</si>
  <si>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</si>
  <si>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</si>
  <si>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</si>
  <si>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</si>
  <si>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</si>
  <si>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</si>
  <si>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</si>
  <si>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</si>
  <si>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</si>
  <si>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</si>
  <si>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</si>
  <si>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</si>
  <si>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</si>
  <si>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</si>
  <si>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</si>
  <si>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</si>
  <si>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</si>
  <si>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</si>
  <si>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</si>
  <si>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</si>
  <si>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</si>
  <si>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</si>
  <si>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</si>
  <si>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</si>
  <si>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</si>
  <si>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</si>
  <si>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</si>
  <si>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</si>
  <si>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</si>
  <si>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</si>
  <si>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</si>
  <si>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</si>
  <si>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</si>
  <si>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</si>
  <si>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</si>
  <si>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</si>
  <si>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</si>
  <si>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</si>
  <si>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</si>
  <si>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</si>
  <si>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</si>
  <si>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</si>
  <si>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</si>
  <si>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</si>
  <si>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</si>
  <si>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</si>
  <si>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</si>
  <si>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</si>
  <si>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</si>
  <si>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</si>
  <si>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</si>
  <si>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</si>
  <si>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</si>
  <si>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</si>
  <si>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</si>
  <si>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</si>
  <si>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</si>
  <si>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</si>
  <si>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</si>
  <si>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</si>
  <si>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</si>
  <si>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</si>
  <si>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</si>
  <si>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</si>
  <si>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</si>
  <si>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</si>
  <si>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</si>
  <si>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</si>
  <si>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</si>
  <si>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</si>
  <si>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</si>
  <si>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</si>
  <si>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</si>
  <si>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</si>
  <si>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</si>
  <si>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</si>
  <si>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</si>
  <si>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</si>
  <si>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</si>
  <si>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</si>
  <si>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</si>
  <si>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</si>
  <si>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</si>
  <si>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</si>
  <si>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</si>
  <si>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</si>
  <si>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</si>
  <si>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</si>
  <si>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</si>
  <si>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</si>
  <si>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</si>
  <si>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</si>
  <si>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</si>
  <si>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</si>
  <si>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</si>
  <si>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</si>
  <si>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</si>
  <si>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</si>
  <si>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</si>
  <si>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</si>
  <si>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</si>
  <si>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</si>
  <si>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</si>
  <si>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</si>
  <si>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</si>
  <si>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</si>
  <si>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</si>
  <si>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</si>
  <si>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</si>
  <si>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</si>
  <si>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</si>
  <si>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</si>
  <si>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</si>
  <si>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</si>
  <si>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</si>
  <si>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</si>
  <si>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</si>
  <si>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</si>
  <si>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</si>
  <si>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</si>
  <si>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</si>
  <si>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</si>
  <si>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</si>
  <si>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</si>
  <si>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</si>
  <si>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</si>
  <si>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</si>
  <si>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</si>
  <si>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</si>
  <si>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</si>
  <si>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</si>
  <si>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</si>
  <si>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</si>
  <si>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</si>
  <si>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</si>
  <si>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</si>
  <si>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</si>
  <si>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</si>
  <si>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</si>
  <si>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</si>
  <si>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</si>
  <si>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</si>
  <si>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</si>
  <si>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</si>
  <si>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</si>
  <si>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</si>
  <si>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</si>
  <si>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</si>
  <si>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</si>
  <si>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</si>
  <si>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</si>
  <si>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</si>
  <si>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</si>
  <si>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</si>
  <si>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</si>
  <si>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</si>
  <si>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</si>
  <si>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</si>
  <si>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</si>
  <si>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</si>
  <si>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</si>
  <si>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</si>
  <si>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</si>
  <si>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</si>
  <si>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</si>
  <si>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</si>
  <si>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</si>
  <si>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</si>
  <si>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</si>
  <si>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</si>
  <si>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</si>
  <si>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</si>
  <si>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</si>
  <si>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</si>
  <si>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</si>
  <si>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</si>
  <si>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</si>
  <si>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</si>
  <si>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</si>
  <si>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</si>
  <si>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</si>
  <si>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</si>
  <si>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</si>
  <si>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</si>
  <si>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</si>
  <si>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</si>
  <si>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</si>
  <si>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</si>
  <si>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</si>
  <si>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</si>
  <si>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</si>
  <si>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</si>
  <si>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</si>
  <si>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</si>
  <si>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</si>
  <si>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</si>
  <si>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</si>
  <si>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</si>
  <si>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</si>
  <si>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</si>
  <si>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</si>
  <si>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</si>
  <si>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</si>
  <si>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</si>
  <si>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</si>
  <si>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</si>
  <si>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</si>
  <si>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</si>
  <si>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</si>
  <si>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</si>
  <si>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</si>
  <si>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</si>
  <si>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</si>
  <si>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</si>
  <si>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</si>
  <si>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</si>
  <si>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</si>
  <si>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</si>
  <si>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</si>
  <si>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</si>
  <si>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</si>
  <si>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</si>
  <si>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</si>
  <si>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</si>
  <si>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</si>
  <si>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</si>
  <si>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</si>
  <si>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</si>
  <si>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</si>
  <si>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</si>
  <si>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</si>
  <si>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</si>
  <si>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</si>
  <si>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</si>
  <si>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</si>
  <si>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</si>
  <si>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</si>
  <si>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</si>
  <si>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</si>
  <si>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</si>
  <si>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</si>
  <si>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</si>
  <si>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</si>
  <si>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</si>
  <si>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</si>
  <si>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</si>
  <si>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</si>
  <si>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</si>
  <si>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</si>
  <si>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</si>
  <si>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</si>
  <si>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</si>
  <si>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</si>
  <si>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</si>
  <si>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</si>
  <si>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</si>
  <si>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</si>
  <si>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</si>
  <si>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</si>
  <si>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</si>
  <si>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</si>
  <si>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</si>
  <si>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</si>
  <si>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</si>
  <si>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</si>
  <si>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</si>
  <si>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</si>
  <si>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</si>
  <si>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</si>
  <si>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</si>
  <si>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</si>
  <si>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</si>
  <si>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</si>
  <si>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</si>
  <si>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</si>
  <si>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</si>
  <si>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</si>
  <si>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</si>
  <si>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</si>
  <si>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</si>
  <si>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</si>
  <si>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</si>
  <si>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</si>
  <si>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</si>
  <si>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</si>
  <si>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</si>
  <si>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</si>
  <si>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</si>
  <si>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</si>
  <si>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</si>
  <si>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</si>
  <si>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</si>
  <si>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</si>
  <si>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</si>
  <si>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</si>
  <si>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</si>
  <si>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</si>
  <si>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</si>
  <si>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</si>
  <si>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</si>
  <si>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</si>
  <si>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</si>
  <si>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</si>
  <si>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</si>
  <si>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</si>
  <si>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</si>
  <si>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</si>
  <si>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</si>
  <si>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</si>
  <si>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</si>
  <si>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</si>
  <si>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</si>
  <si>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</si>
  <si>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</si>
  <si>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</si>
  <si>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</si>
  <si>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</si>
  <si>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</si>
  <si>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</si>
  <si>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</si>
  <si>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</si>
  <si>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</si>
  <si>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</si>
  <si>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</si>
  <si>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</si>
  <si>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</si>
  <si>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</si>
  <si>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</si>
  <si>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</si>
  <si>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</si>
  <si>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</si>
  <si>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</si>
  <si>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</si>
  <si>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</si>
  <si>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</si>
  <si>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</si>
  <si>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</si>
  <si>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</si>
  <si>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</si>
  <si>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</si>
  <si>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</si>
  <si>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</si>
  <si>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</si>
  <si>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</si>
  <si>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</si>
  <si>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</si>
  <si>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</si>
  <si>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</si>
  <si>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</si>
  <si>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</si>
  <si>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</si>
  <si>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</si>
  <si>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</si>
  <si>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</si>
  <si>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</si>
  <si>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</si>
  <si>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</si>
  <si>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</si>
  <si>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</si>
  <si>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</si>
  <si>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</si>
  <si>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</si>
  <si>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</si>
  <si>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</si>
  <si>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</si>
  <si>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</si>
  <si>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</si>
  <si>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</si>
  <si>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</si>
  <si>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</si>
  <si>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</si>
  <si>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</si>
  <si>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</si>
  <si>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</si>
  <si>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</si>
  <si>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</si>
  <si>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</si>
  <si>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</si>
  <si>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</si>
  <si>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</si>
  <si>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</si>
  <si>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</si>
  <si>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</si>
  <si>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</si>
  <si>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</si>
  <si>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</si>
  <si>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</si>
  <si>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</si>
  <si>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</si>
  <si>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</si>
  <si>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</si>
  <si>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</si>
  <si>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</si>
  <si>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</si>
  <si>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</si>
  <si>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</si>
  <si>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</si>
  <si>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</si>
  <si>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</si>
  <si>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</si>
  <si>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</si>
  <si>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</si>
  <si>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</si>
  <si>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</si>
  <si>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</si>
  <si>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</si>
  <si>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</si>
  <si>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</si>
  <si>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</si>
  <si>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</si>
  <si>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</si>
  <si>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</si>
  <si>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</si>
  <si>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</si>
  <si>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</si>
  <si>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</si>
  <si>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</si>
  <si>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</si>
  <si>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</si>
  <si>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</si>
  <si>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</si>
  <si>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</si>
  <si>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</si>
  <si>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</si>
  <si>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</si>
  <si>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</si>
  <si>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</si>
  <si>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</si>
  <si>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</si>
  <si>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</si>
  <si>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</si>
  <si>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</si>
  <si>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</si>
  <si>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</si>
  <si>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</si>
  <si>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</si>
  <si>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</si>
  <si>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</si>
  <si>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</si>
  <si>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</si>
  <si>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</si>
  <si>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</si>
  <si>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</si>
  <si>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</si>
  <si>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</si>
  <si>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</si>
  <si>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</si>
  <si>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</si>
  <si>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</si>
  <si>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</si>
  <si>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</si>
  <si>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</si>
  <si>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</si>
  <si>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</si>
  <si>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</si>
  <si>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</si>
  <si>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</si>
  <si>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</si>
  <si>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</si>
  <si>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</si>
  <si>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</si>
  <si>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</si>
  <si>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</si>
  <si>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</si>
  <si>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</si>
  <si>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</si>
  <si>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</si>
  <si>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</si>
  <si>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</si>
  <si>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</si>
  <si>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</si>
  <si>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</si>
  <si>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</si>
  <si>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</si>
  <si>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</si>
  <si>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</si>
  <si>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</si>
  <si>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</si>
  <si>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</si>
  <si>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</si>
  <si>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</si>
  <si>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</si>
  <si>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</si>
  <si>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</si>
  <si>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</si>
  <si>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</si>
  <si>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</si>
  <si>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</si>
  <si>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</si>
  <si>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</si>
  <si>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</si>
  <si>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</si>
  <si>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</si>
  <si>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</si>
  <si>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</si>
  <si>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</si>
  <si>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</si>
  <si>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</si>
  <si>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</si>
  <si>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</si>
  <si>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</si>
  <si>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</si>
  <si>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</si>
  <si>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</si>
  <si>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</si>
  <si>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</si>
  <si>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</si>
  <si>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</si>
  <si>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</si>
  <si>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</si>
  <si>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</si>
  <si>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</si>
  <si>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</si>
  <si>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</si>
  <si>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</si>
  <si>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</si>
  <si>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</si>
  <si>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</si>
  <si>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</si>
  <si>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</si>
  <si>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</si>
  <si>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</si>
  <si>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</si>
  <si>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</si>
  <si>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</si>
  <si>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</si>
  <si>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</si>
  <si>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</si>
  <si>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</si>
  <si>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</si>
  <si>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</si>
  <si>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</si>
  <si>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</si>
  <si>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</si>
  <si>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</si>
  <si>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</si>
  <si>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</si>
  <si>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</si>
  <si>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</si>
  <si>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</si>
  <si>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</si>
  <si>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</si>
  <si>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</si>
  <si>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</si>
  <si>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</si>
  <si>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</si>
  <si>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</si>
  <si>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</si>
  <si>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</si>
  <si>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</si>
  <si>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</si>
  <si>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</si>
  <si>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</si>
  <si>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</si>
  <si>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</si>
  <si>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</si>
  <si>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</si>
  <si>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</si>
  <si>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</si>
  <si>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</si>
  <si>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</si>
  <si>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</si>
  <si>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</si>
  <si>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</si>
  <si>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</si>
  <si>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</si>
  <si>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</si>
  <si>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</si>
  <si>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</si>
  <si>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</si>
  <si>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</si>
  <si>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</si>
  <si>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</si>
  <si>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</si>
  <si>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</si>
  <si>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</si>
  <si>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</si>
  <si>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</si>
  <si>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</si>
  <si>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</si>
  <si>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</si>
  <si>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</si>
  <si>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</si>
  <si>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</si>
  <si>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</si>
  <si>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</si>
  <si>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</si>
  <si>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</si>
  <si>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</si>
  <si>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</si>
  <si>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</si>
  <si>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</si>
  <si>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</si>
  <si>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</si>
  <si>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</si>
  <si>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</si>
  <si>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</si>
  <si>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</si>
  <si>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</si>
  <si>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</si>
  <si>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</si>
  <si>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</si>
  <si>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</si>
  <si>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</si>
  <si>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</si>
  <si>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</si>
  <si>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</si>
  <si>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</si>
  <si>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</si>
  <si>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</si>
  <si>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</si>
  <si>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</si>
  <si>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</si>
  <si>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</si>
  <si>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</si>
  <si>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</si>
  <si>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</si>
  <si>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</si>
  <si>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</si>
  <si>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</si>
  <si>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</si>
  <si>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</si>
  <si>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</si>
  <si>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</si>
  <si>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</si>
  <si>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</si>
  <si>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</si>
  <si>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</si>
  <si>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</si>
  <si>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</si>
  <si>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</si>
  <si>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</si>
  <si>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</si>
  <si>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</si>
  <si>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</si>
  <si>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</si>
  <si>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</si>
  <si>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</si>
  <si>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</si>
  <si>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</si>
  <si>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</si>
  <si>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</si>
  <si>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</si>
  <si>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</si>
  <si>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</si>
  <si>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</si>
  <si>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</si>
  <si>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</si>
  <si>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</si>
  <si>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</si>
  <si>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</si>
  <si>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</si>
  <si>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</si>
  <si>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</si>
  <si>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</si>
  <si>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</si>
  <si>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</si>
  <si>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</si>
  <si>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</si>
  <si>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</si>
  <si>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</si>
  <si>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</si>
  <si>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</si>
  <si>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</si>
  <si>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</si>
  <si>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</si>
  <si>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</si>
  <si>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</si>
  <si>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</si>
  <si>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</si>
  <si>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</si>
  <si>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</si>
  <si>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</si>
  <si>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</si>
  <si>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</si>
  <si>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</si>
  <si>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</si>
  <si>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</si>
  <si>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</si>
  <si>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</si>
  <si>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</si>
  <si>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</si>
  <si>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</si>
  <si>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</si>
  <si>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</si>
  <si>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</si>
  <si>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</si>
  <si>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</si>
  <si>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</si>
  <si>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</si>
  <si>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</si>
  <si>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</si>
  <si>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</si>
  <si>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</si>
  <si>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</si>
  <si>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</si>
  <si>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</si>
  <si>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</si>
  <si>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</si>
  <si>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</si>
  <si>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</si>
  <si>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</si>
  <si>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</si>
  <si>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</si>
  <si>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</si>
  <si>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</si>
  <si>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</si>
  <si>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</si>
  <si>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</si>
  <si>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</si>
  <si>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</si>
  <si>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</si>
  <si>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</si>
  <si>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</si>
  <si>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</si>
  <si>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</si>
  <si>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</si>
  <si>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</si>
  <si>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</si>
  <si>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</si>
  <si>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</si>
  <si>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</si>
  <si>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</si>
  <si>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</si>
  <si>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</si>
  <si>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</si>
  <si>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</si>
  <si>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</si>
  <si>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</si>
  <si>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</si>
  <si>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</si>
  <si>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</si>
  <si>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</si>
  <si>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</si>
  <si>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</si>
  <si>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</si>
  <si>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</si>
  <si>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</si>
  <si>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</si>
  <si>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</si>
  <si>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</si>
  <si>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</si>
  <si>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</si>
  <si>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</si>
  <si>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</si>
  <si>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</si>
  <si>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</si>
  <si>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</si>
  <si>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</si>
  <si>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</si>
  <si>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</si>
  <si>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</si>
  <si>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</si>
  <si>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</si>
  <si>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</si>
  <si>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</si>
  <si>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</si>
  <si>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</si>
  <si>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</si>
  <si>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</si>
  <si>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</si>
  <si>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</si>
  <si>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</si>
  <si>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</si>
  <si>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</si>
  <si>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</si>
  <si>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</si>
  <si>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</si>
  <si>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</si>
  <si>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</si>
  <si>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</si>
  <si>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</si>
  <si>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</si>
  <si>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</si>
  <si>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</si>
  <si>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</si>
  <si>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</si>
  <si>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</si>
  <si>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</si>
  <si>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</si>
  <si>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</si>
  <si>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</si>
  <si>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</si>
  <si>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</si>
  <si>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</si>
  <si>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</si>
  <si>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</si>
  <si>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</si>
  <si>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</si>
  <si>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</si>
  <si>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</si>
  <si>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</si>
  <si>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</si>
  <si>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</si>
  <si>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</si>
  <si>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</si>
  <si>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</si>
  <si>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</si>
  <si>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</si>
  <si>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</si>
  <si>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</si>
  <si>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</si>
  <si>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</si>
  <si>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</si>
  <si>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</si>
  <si>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</si>
  <si>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</si>
  <si>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</si>
  <si>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</si>
  <si>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</si>
  <si>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</si>
  <si>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</si>
  <si>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</si>
  <si>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</si>
  <si>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</si>
  <si>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</si>
  <si>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</si>
  <si>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</si>
  <si>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</si>
  <si>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</si>
  <si>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</si>
  <si>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</si>
  <si>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</si>
  <si>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</si>
  <si>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</si>
  <si>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</si>
  <si>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</si>
  <si>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</si>
  <si>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</si>
  <si>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</si>
  <si>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</si>
  <si>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</si>
  <si>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</si>
  <si>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</si>
  <si>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</si>
  <si>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</si>
  <si>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</si>
  <si>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</si>
  <si>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</si>
  <si>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</si>
  <si>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</si>
  <si>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</si>
  <si>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</si>
  <si>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</si>
  <si>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</si>
  <si>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</si>
  <si>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</si>
  <si>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</si>
  <si>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</si>
  <si>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</si>
  <si>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</si>
  <si>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</si>
  <si>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</si>
  <si>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</si>
  <si>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</si>
  <si>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</si>
  <si>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</si>
  <si>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</si>
  <si>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</si>
  <si>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</si>
  <si>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</si>
  <si>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</si>
  <si>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</si>
  <si>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</si>
  <si>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</si>
  <si>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</si>
  <si>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</si>
  <si>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</si>
  <si>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</si>
  <si>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</si>
  <si>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</si>
  <si>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</si>
  <si>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</si>
  <si>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</si>
  <si>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</si>
  <si>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</si>
  <si>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</si>
  <si>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</si>
  <si>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</si>
  <si>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</si>
  <si>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</si>
  <si>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</si>
  <si>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</si>
  <si>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</si>
  <si>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</si>
  <si>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</si>
  <si>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</si>
  <si>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</si>
  <si>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</si>
  <si>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</si>
  <si>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</si>
  <si>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</si>
  <si>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</si>
  <si>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</si>
  <si>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</si>
  <si>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</si>
  <si>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</si>
  <si>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</si>
  <si>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</si>
  <si>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</si>
  <si>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</si>
  <si>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</si>
  <si>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</si>
  <si>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</si>
  <si>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</si>
  <si>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</si>
  <si>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</si>
  <si>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</si>
  <si>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</si>
  <si>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</si>
  <si>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</si>
  <si>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</si>
  <si>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</si>
  <si>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</si>
  <si>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</si>
  <si>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</si>
  <si>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</si>
  <si>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</si>
  <si>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</si>
  <si>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</si>
  <si>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</si>
  <si>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</si>
  <si>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</si>
  <si>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</si>
  <si>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</si>
  <si>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</si>
  <si>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</si>
  <si>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</si>
  <si>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</si>
  <si>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</si>
  <si>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</si>
  <si>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</si>
  <si>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</si>
  <si>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</si>
  <si>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</si>
  <si>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</si>
  <si>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</si>
  <si>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</si>
  <si>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</si>
  <si>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</si>
  <si>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</si>
  <si>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</si>
  <si>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</si>
  <si>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</si>
  <si>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</si>
  <si>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</si>
  <si>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</si>
  <si>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</si>
  <si>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</si>
  <si>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</si>
  <si>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</si>
  <si>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</si>
  <si>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</si>
  <si>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</si>
  <si>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</si>
  <si>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</si>
  <si>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</si>
  <si>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</si>
  <si>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</si>
  <si>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</si>
  <si>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</si>
  <si>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</si>
  <si>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</si>
  <si>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</si>
  <si>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</si>
  <si>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</si>
  <si>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</si>
  <si>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</si>
  <si>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</si>
  <si>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</si>
  <si>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</si>
  <si>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</si>
  <si>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</si>
  <si>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</si>
  <si>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</si>
  <si>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</si>
  <si>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</si>
  <si>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</si>
  <si>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</si>
  <si>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</si>
  <si>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</si>
  <si>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</si>
  <si>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</si>
  <si>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</si>
  <si>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</si>
  <si>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</si>
  <si>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</si>
  <si>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</si>
  <si>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</si>
  <si>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</si>
  <si>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</si>
  <si>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</si>
  <si>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</si>
  <si>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</si>
  <si>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</si>
  <si>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</si>
  <si>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</si>
  <si>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</si>
  <si>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</si>
  <si>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</si>
  <si>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</si>
  <si>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</si>
  <si>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</si>
  <si>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</si>
  <si>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</si>
  <si>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</si>
  <si>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</si>
  <si>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</si>
  <si>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</si>
  <si>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</si>
  <si>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</si>
  <si>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</si>
  <si>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</si>
  <si>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</si>
  <si>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</si>
  <si>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</si>
  <si>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</si>
  <si>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</si>
  <si>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</si>
  <si>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</si>
  <si>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</si>
  <si>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</si>
  <si>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</si>
  <si>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</si>
  <si>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</si>
  <si>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</si>
  <si>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</si>
  <si>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</si>
  <si>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</si>
  <si>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</si>
  <si>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</si>
  <si>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</si>
  <si>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</si>
  <si>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</si>
  <si>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</si>
  <si>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</si>
  <si>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</si>
  <si>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</si>
  <si>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</si>
  <si>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</si>
  <si>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</si>
  <si>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</si>
  <si>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</si>
  <si>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</si>
  <si>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</si>
  <si>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</si>
  <si>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</si>
  <si>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</si>
  <si>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</si>
  <si>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</si>
  <si>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</si>
  <si>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</si>
  <si>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</si>
  <si>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</si>
  <si>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</si>
  <si>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</si>
  <si>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</si>
  <si>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</si>
  <si>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</si>
  <si>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</si>
  <si>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</si>
  <si>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</si>
  <si>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</si>
  <si>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</si>
  <si>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</si>
  <si>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</si>
  <si>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</si>
  <si>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</si>
  <si>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</si>
  <si>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</si>
  <si>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</si>
  <si>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</si>
  <si>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</si>
  <si>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</si>
  <si>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</si>
  <si>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</si>
  <si>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</si>
  <si>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</si>
  <si>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</si>
  <si>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</si>
  <si>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</si>
  <si>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</si>
  <si>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</si>
  <si>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</si>
  <si>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</si>
  <si>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</si>
  <si>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</si>
  <si>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</si>
  <si>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</si>
  <si>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</si>
  <si>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</si>
  <si>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</si>
  <si>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</si>
  <si>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</si>
  <si>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</si>
  <si>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</si>
  <si>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</si>
  <si>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</si>
  <si>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</si>
  <si>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</si>
  <si>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</si>
  <si>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</si>
  <si>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</si>
  <si>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</si>
  <si>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</si>
  <si>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</si>
  <si>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</si>
  <si>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</si>
  <si>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</si>
  <si>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</si>
  <si>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</si>
  <si>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</si>
  <si>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</si>
  <si>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</si>
  <si>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</si>
  <si>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</si>
  <si>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</si>
  <si>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</si>
  <si>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</si>
  <si>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</si>
  <si>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</si>
  <si>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</si>
  <si>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</si>
  <si>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</si>
  <si>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</si>
  <si>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</si>
  <si>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</si>
  <si>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</si>
  <si>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</si>
  <si>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</si>
  <si>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</si>
  <si>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</si>
  <si>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</si>
  <si>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</si>
  <si>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</si>
  <si>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</si>
  <si>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</si>
  <si>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</si>
  <si>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</si>
  <si>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</si>
  <si>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</si>
  <si>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</si>
  <si>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</si>
  <si>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</si>
  <si>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</si>
  <si>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</si>
  <si>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</si>
  <si>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</si>
  <si>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</si>
  <si>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</si>
  <si>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</si>
  <si>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</si>
  <si>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</si>
  <si>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</si>
  <si>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</si>
  <si>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</si>
  <si>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</si>
  <si>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</si>
  <si>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</si>
  <si>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</si>
  <si>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</si>
  <si>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</si>
  <si>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</si>
  <si>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</si>
  <si>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</si>
  <si>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</si>
  <si>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</si>
  <si>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</si>
  <si>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</si>
  <si>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</si>
  <si>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</si>
  <si>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</si>
  <si>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</si>
  <si>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</si>
  <si>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</si>
  <si>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</si>
  <si>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</si>
  <si>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</si>
  <si>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</si>
  <si>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</si>
  <si>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</si>
  <si>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</si>
  <si>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</si>
  <si>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</si>
  <si>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</si>
  <si>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</si>
  <si>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</si>
  <si>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</si>
  <si>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</si>
  <si>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</si>
  <si>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</si>
  <si>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</si>
  <si>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</si>
  <si>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</si>
  <si>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</si>
  <si>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</si>
  <si>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</si>
  <si>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</si>
  <si>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</si>
  <si>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</si>
  <si>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</si>
  <si>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</si>
  <si>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</si>
  <si>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</si>
  <si>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</si>
  <si>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</si>
  <si>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</si>
  <si>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</si>
  <si>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</si>
  <si>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</si>
  <si>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</si>
  <si>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</si>
  <si>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</si>
  <si>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</si>
  <si>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</si>
  <si>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</si>
  <si>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</si>
  <si>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</si>
  <si>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</si>
  <si>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</si>
  <si>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</si>
  <si>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</si>
  <si>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</si>
  <si>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</si>
  <si>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</si>
  <si>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</si>
  <si>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</si>
  <si>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</si>
  <si>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</si>
  <si>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</si>
  <si>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</si>
  <si>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</si>
  <si>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</si>
  <si>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</si>
  <si>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</si>
  <si>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</si>
  <si>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</si>
  <si>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</si>
  <si>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</si>
  <si>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</si>
  <si>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</si>
  <si>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</si>
  <si>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</si>
  <si>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</si>
  <si>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</si>
  <si>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</si>
  <si>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</si>
  <si>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</si>
  <si>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</si>
  <si>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</si>
  <si>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</si>
  <si>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</si>
  <si>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</si>
  <si>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</si>
  <si>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</si>
  <si>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</si>
  <si>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</si>
  <si>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</si>
  <si>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</si>
  <si>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</si>
  <si>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</si>
  <si>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</si>
  <si>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</si>
  <si>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</si>
  <si>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</si>
  <si>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</si>
  <si>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</si>
  <si>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</si>
  <si>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</si>
  <si>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</si>
  <si>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</si>
  <si>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</si>
  <si>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</si>
  <si>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</si>
  <si>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</si>
  <si>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</si>
  <si>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</si>
  <si>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</si>
  <si>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</si>
  <si>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</si>
  <si>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</si>
  <si>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</si>
  <si>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</si>
  <si>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</si>
  <si>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</si>
  <si>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</si>
  <si>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</si>
  <si>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</si>
  <si>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</si>
  <si>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</si>
  <si>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</si>
  <si>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</si>
  <si>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</si>
  <si>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</si>
  <si>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</si>
  <si>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</si>
  <si>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</si>
  <si>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</si>
  <si>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</si>
  <si>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</si>
  <si>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</si>
  <si>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</si>
  <si>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</si>
  <si>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</si>
  <si>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</si>
  <si>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</si>
  <si>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</si>
  <si>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</si>
  <si>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</si>
  <si>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</si>
  <si>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</si>
  <si>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</si>
  <si>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</si>
  <si>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</si>
  <si>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</si>
  <si>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</si>
  <si>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</si>
  <si>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</si>
  <si>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</si>
  <si>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</si>
  <si>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</si>
  <si>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</si>
  <si>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</si>
  <si>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</si>
  <si>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</si>
  <si>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</si>
  <si>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</si>
  <si>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</si>
  <si>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</si>
  <si>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</si>
  <si>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</si>
  <si>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</si>
  <si>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</si>
  <si>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</si>
  <si>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</si>
  <si>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</si>
  <si>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</si>
  <si>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</si>
  <si>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</si>
  <si>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</si>
  <si>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</si>
  <si>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</si>
  <si>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</si>
  <si>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</si>
  <si>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</si>
  <si>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</si>
  <si>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</si>
  <si>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</si>
  <si>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</si>
  <si>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</si>
  <si>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</si>
  <si>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</si>
  <si>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</si>
  <si>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</si>
  <si>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</si>
  <si>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</si>
  <si>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</si>
  <si>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</si>
  <si>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</si>
  <si>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</si>
  <si>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</si>
  <si>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</si>
  <si>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</si>
  <si>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</si>
  <si>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</si>
  <si>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</si>
  <si>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</si>
  <si>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</si>
  <si>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</si>
  <si>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</si>
  <si>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</si>
  <si>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</si>
  <si>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</si>
  <si>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</si>
  <si>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</si>
  <si>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</si>
  <si>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</si>
  <si>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</si>
  <si>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</si>
  <si>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</si>
  <si>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</si>
  <si>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</si>
  <si>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</si>
  <si>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</si>
  <si>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</si>
  <si>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</si>
  <si>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</si>
  <si>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</si>
  <si>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</si>
  <si>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</si>
  <si>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</si>
  <si>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</si>
  <si>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</si>
  <si>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</si>
  <si>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</si>
  <si>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</si>
  <si>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</si>
  <si>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</si>
  <si>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</si>
  <si>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</si>
  <si>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</si>
  <si>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</si>
  <si>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</si>
  <si>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</si>
  <si>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</si>
  <si>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</si>
  <si>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</si>
  <si>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</si>
  <si>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</si>
  <si>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</si>
  <si>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</si>
  <si>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</si>
  <si>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</si>
  <si>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</si>
  <si>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</si>
  <si>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</si>
  <si>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</si>
  <si>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</si>
  <si>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</si>
  <si>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</si>
  <si>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</si>
  <si>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</si>
  <si>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</si>
  <si>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</si>
  <si>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</si>
  <si>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</si>
  <si>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</si>
  <si>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</si>
  <si>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</si>
  <si>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</si>
  <si>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</si>
  <si>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</si>
  <si>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</si>
  <si>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</si>
  <si>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</si>
  <si>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</si>
  <si>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</si>
  <si>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</si>
  <si>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</si>
  <si>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</si>
  <si>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</si>
  <si>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</si>
  <si>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</si>
  <si>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</si>
  <si>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</si>
  <si>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</si>
  <si>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</si>
  <si>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</si>
  <si>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</si>
  <si>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</si>
  <si>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</si>
  <si>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</si>
  <si>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</si>
  <si>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</si>
  <si>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</si>
  <si>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</si>
  <si>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</si>
  <si>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</si>
  <si>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</si>
  <si>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</si>
  <si>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</si>
  <si>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</si>
  <si>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</si>
  <si>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</si>
  <si>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</si>
  <si>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</si>
  <si>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</si>
  <si>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</si>
  <si>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</si>
  <si>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</si>
  <si>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</si>
  <si>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</si>
  <si>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</si>
  <si>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</si>
  <si>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</si>
  <si>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</si>
  <si>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</si>
  <si>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</si>
  <si>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</si>
  <si>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</si>
  <si>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</si>
  <si>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</si>
  <si>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</si>
  <si>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</si>
  <si>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</si>
  <si>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</si>
  <si>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</si>
  <si>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</si>
  <si>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</si>
  <si>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</si>
  <si>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</si>
  <si>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</si>
  <si>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</si>
  <si>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</si>
  <si>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</si>
  <si>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</si>
  <si>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</si>
  <si>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</si>
  <si>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</si>
  <si>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</si>
  <si>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</si>
  <si>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</si>
  <si>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</si>
  <si>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</si>
  <si>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</si>
  <si>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</si>
  <si>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</si>
  <si>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</si>
  <si>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</si>
  <si>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</si>
  <si>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</si>
  <si>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</si>
  <si>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</si>
  <si>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</si>
  <si>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</si>
  <si>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</si>
  <si>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</si>
  <si>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</si>
  <si>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</si>
  <si>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</si>
  <si>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</si>
  <si>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</si>
  <si>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</si>
  <si>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</si>
  <si>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</si>
  <si>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</si>
  <si>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</si>
  <si>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</si>
  <si>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</si>
  <si>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</si>
  <si>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</si>
  <si>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</si>
  <si>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</si>
  <si>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</si>
  <si>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</si>
  <si>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</si>
  <si>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</si>
  <si>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</si>
  <si>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</si>
  <si>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</si>
  <si>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</si>
  <si>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</si>
  <si>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</si>
  <si>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</si>
  <si>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</si>
  <si>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</si>
  <si>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</si>
  <si>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</si>
  <si>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</si>
  <si>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</si>
  <si>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</si>
  <si>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</si>
  <si>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</si>
  <si>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</si>
  <si>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</si>
  <si>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</si>
  <si>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</si>
  <si>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</si>
  <si>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</si>
  <si>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</si>
  <si>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</si>
  <si>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</si>
  <si>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</si>
  <si>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</si>
  <si>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</si>
  <si>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</si>
  <si>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</si>
  <si>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</si>
  <si>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</si>
  <si>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</si>
  <si>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</si>
  <si>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</si>
  <si>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</si>
  <si>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</si>
  <si>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</si>
  <si>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</si>
  <si>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</si>
  <si>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</si>
  <si>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</si>
  <si>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</si>
  <si>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</si>
  <si>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</si>
  <si>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</si>
  <si>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</si>
  <si>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</si>
  <si>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</si>
  <si>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</si>
  <si>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</si>
  <si>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</si>
  <si>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</si>
  <si>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</si>
  <si>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</si>
  <si>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</si>
  <si>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</si>
  <si>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</si>
  <si>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</si>
  <si>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</si>
  <si>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</si>
  <si>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</si>
  <si>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</si>
  <si>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</si>
  <si>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</si>
  <si>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</si>
  <si>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</si>
  <si>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</si>
  <si>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</si>
  <si>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</si>
  <si>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</si>
  <si>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</si>
  <si>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</si>
  <si>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</si>
  <si>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</si>
  <si>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</si>
  <si>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</si>
  <si>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</si>
  <si>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</si>
  <si>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</si>
  <si>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</si>
  <si>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</si>
  <si>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</si>
  <si>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</si>
  <si>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</si>
  <si>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</si>
  <si>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</si>
  <si>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</si>
  <si>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</si>
  <si>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</si>
  <si>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</si>
  <si>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</si>
  <si>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</si>
  <si>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</si>
  <si>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</si>
  <si>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</si>
  <si>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</si>
  <si>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</si>
  <si>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</si>
  <si>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</si>
  <si>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</si>
  <si>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</si>
  <si>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</si>
  <si>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</si>
  <si>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</si>
  <si>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</si>
  <si>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</si>
  <si>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</si>
  <si>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</si>
  <si>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</si>
  <si>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</si>
  <si>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</si>
  <si>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</si>
  <si>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</si>
  <si>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</si>
  <si>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</si>
  <si>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</si>
  <si>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</si>
  <si>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</si>
  <si>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</si>
  <si>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</si>
  <si>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</si>
  <si>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</si>
  <si>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</si>
  <si>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</si>
  <si>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</si>
  <si>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</si>
  <si>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</si>
  <si>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</si>
  <si>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</si>
  <si>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</si>
  <si>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</si>
  <si>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</si>
  <si>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</si>
  <si>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</si>
  <si>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</si>
  <si>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</si>
  <si>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</si>
  <si>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</si>
  <si>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</si>
  <si>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</si>
  <si>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</si>
  <si>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</si>
  <si>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</si>
  <si>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</si>
  <si>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</si>
  <si>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</si>
  <si>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</si>
  <si>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</si>
  <si>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</si>
  <si>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</si>
  <si>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</si>
  <si>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</si>
  <si>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</si>
  <si>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</si>
  <si>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</si>
  <si>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</si>
  <si>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</si>
  <si>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</si>
  <si>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</si>
  <si>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</si>
  <si>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</si>
  <si>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</si>
  <si>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</si>
  <si>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</si>
  <si>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</si>
  <si>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</si>
  <si>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</si>
  <si>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</si>
  <si>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</si>
  <si>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</si>
  <si>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</si>
  <si>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</si>
  <si>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</si>
  <si>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</si>
  <si>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</si>
  <si>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</si>
  <si>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</si>
  <si>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</si>
  <si>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</si>
  <si>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</si>
  <si>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</si>
  <si>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</si>
  <si>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</si>
  <si>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</si>
  <si>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</si>
  <si>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</si>
  <si>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</si>
  <si>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</si>
  <si>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</si>
  <si>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</si>
  <si>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</si>
  <si>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</si>
  <si>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</si>
  <si>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</si>
  <si>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</si>
  <si>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</si>
  <si>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</si>
  <si>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</si>
  <si>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</si>
  <si>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</si>
  <si>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</si>
  <si>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</si>
  <si>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</si>
  <si>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</si>
  <si>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</si>
  <si>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</si>
  <si>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</si>
  <si>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</si>
  <si>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</si>
  <si>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</si>
  <si>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</si>
  <si>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</si>
  <si>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</si>
  <si>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</si>
  <si>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</si>
  <si>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</si>
  <si>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</si>
  <si>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</si>
  <si>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</si>
  <si>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</si>
  <si>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</si>
  <si>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</si>
  <si>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</si>
  <si>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</si>
  <si>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</si>
  <si>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</si>
  <si>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</si>
  <si>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</si>
  <si>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</si>
  <si>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</si>
  <si>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</si>
  <si>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</si>
  <si>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</si>
  <si>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</si>
  <si>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</si>
  <si>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</si>
  <si>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</si>
  <si>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</si>
  <si>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</si>
  <si>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</si>
  <si>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</si>
  <si>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</si>
  <si>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</si>
  <si>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</si>
  <si>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</si>
  <si>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</si>
  <si>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</si>
  <si>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</si>
  <si>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</si>
  <si>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</si>
  <si>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</si>
  <si>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</si>
  <si>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</si>
  <si>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</si>
  <si>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</si>
  <si>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</si>
  <si>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</si>
  <si>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</si>
  <si>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</si>
  <si>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</si>
  <si>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</si>
  <si>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</si>
  <si>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</si>
  <si>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</si>
  <si>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</si>
  <si>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</si>
  <si>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</si>
  <si>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</si>
  <si>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</si>
  <si>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</si>
  <si>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</si>
  <si>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</si>
  <si>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</si>
  <si>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</si>
  <si>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</si>
  <si>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</si>
  <si>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</si>
  <si>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</si>
  <si>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</si>
  <si>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</si>
  <si>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</si>
  <si>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</si>
  <si>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</si>
  <si>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</si>
  <si>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</si>
  <si>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</si>
  <si>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</si>
  <si>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</si>
  <si>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</si>
  <si>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</si>
  <si>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</si>
  <si>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</si>
  <si>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</si>
  <si>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</si>
  <si>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</si>
  <si>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</si>
  <si>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</si>
  <si>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</si>
  <si>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</si>
  <si>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</si>
  <si>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</si>
  <si>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</si>
  <si>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</si>
  <si>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</si>
  <si>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</si>
  <si>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</si>
  <si>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</si>
  <si>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</si>
  <si>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</si>
  <si>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</si>
  <si>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</si>
  <si>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</si>
  <si>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</si>
  <si>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</si>
  <si>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</si>
  <si>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</si>
  <si>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</si>
  <si>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</si>
  <si>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</si>
  <si>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</si>
  <si>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</si>
  <si>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</si>
  <si>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</si>
  <si>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</si>
  <si>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</si>
  <si>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</si>
  <si>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</si>
  <si>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</si>
  <si>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</si>
  <si>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</si>
  <si>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</si>
  <si>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</si>
  <si>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</si>
  <si>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</si>
  <si>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</si>
  <si>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</si>
  <si>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</si>
  <si>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</si>
  <si>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</si>
  <si>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</si>
  <si>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</si>
  <si>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</si>
  <si>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</si>
  <si>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</si>
  <si>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</si>
  <si>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</si>
  <si>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</si>
  <si>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</si>
  <si>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</si>
  <si>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</si>
  <si>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</si>
  <si>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</si>
  <si>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</si>
  <si>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</si>
  <si>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</si>
  <si>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</si>
  <si>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</si>
  <si>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</si>
  <si>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</si>
  <si>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</si>
  <si>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</si>
  <si>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</si>
  <si>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</si>
  <si>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</si>
  <si>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</si>
  <si>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</si>
  <si>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</si>
  <si>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</si>
  <si>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</si>
  <si>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</si>
  <si>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</si>
  <si>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</si>
  <si>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</si>
  <si>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</si>
  <si>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</si>
  <si>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</si>
  <si>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</si>
  <si>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</si>
  <si>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</si>
  <si>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</si>
  <si>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</si>
  <si>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</si>
  <si>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</si>
  <si>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</si>
  <si>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</si>
  <si>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</si>
  <si>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</si>
  <si>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</si>
  <si>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</si>
  <si>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</si>
  <si>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</si>
  <si>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</si>
  <si>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</si>
  <si>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</si>
  <si>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</si>
  <si>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</si>
  <si>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</si>
  <si>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</si>
  <si>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</si>
  <si>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</si>
  <si>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</si>
  <si>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</si>
  <si>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</si>
  <si>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</si>
  <si>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</si>
  <si>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</si>
  <si>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</si>
  <si>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</si>
  <si>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</si>
  <si>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</si>
  <si>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</si>
  <si>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</si>
  <si>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</si>
  <si>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</si>
  <si>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</si>
  <si>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</si>
  <si>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</si>
  <si>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</si>
  <si>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</si>
  <si>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</si>
  <si>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</si>
  <si>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</si>
  <si>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</si>
  <si>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</si>
  <si>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</si>
  <si>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</si>
  <si>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</si>
  <si>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</si>
  <si>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</si>
  <si>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</si>
  <si>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</si>
  <si>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</si>
  <si>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</si>
  <si>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</si>
  <si>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</si>
  <si>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</si>
  <si>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</si>
  <si>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</si>
  <si>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</si>
  <si>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</si>
  <si>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</si>
  <si>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</si>
  <si>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</si>
  <si>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</si>
  <si>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</si>
  <si>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</si>
  <si>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</si>
  <si>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</si>
  <si>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</si>
  <si>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</si>
  <si>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</si>
  <si>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</si>
  <si>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</si>
  <si>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</si>
  <si>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</si>
  <si>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</si>
  <si>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</si>
  <si>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</si>
  <si>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</si>
  <si>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</si>
  <si>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</si>
  <si>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</si>
  <si>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</si>
  <si>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</si>
  <si>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</si>
  <si>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</si>
  <si>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</si>
  <si>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</si>
  <si>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</si>
  <si>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</si>
  <si>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</si>
  <si>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</si>
  <si>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</si>
  <si>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</si>
  <si>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</si>
  <si>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</si>
  <si>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</si>
  <si>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</si>
  <si>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</si>
  <si>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</si>
  <si>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</si>
  <si>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</si>
  <si>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</si>
  <si>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</si>
  <si>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</si>
  <si>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</si>
  <si>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</si>
  <si>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</si>
  <si>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</si>
  <si>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</si>
  <si>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</si>
  <si>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</si>
  <si>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</si>
  <si>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</si>
  <si>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</si>
  <si>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</si>
  <si>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</si>
  <si>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</si>
  <si>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</si>
  <si>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</si>
  <si>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</si>
  <si>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</si>
  <si>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</si>
  <si>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</si>
  <si>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</si>
  <si>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</si>
  <si>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</si>
  <si>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</si>
  <si>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</si>
  <si>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</si>
  <si>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</si>
  <si>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</si>
  <si>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</si>
  <si>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</si>
  <si>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</si>
  <si>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</si>
  <si>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</si>
  <si>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</si>
  <si>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</si>
  <si>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</si>
  <si>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</si>
  <si>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</si>
  <si>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</si>
  <si>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</si>
  <si>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</si>
  <si>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</si>
  <si>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</si>
  <si>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</si>
  <si>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</si>
  <si>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</si>
  <si>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</si>
  <si>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</si>
  <si>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</si>
  <si>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</si>
  <si>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</si>
  <si>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</si>
  <si>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</si>
  <si>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</si>
  <si>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</si>
  <si>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</si>
  <si>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</si>
  <si>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</si>
  <si>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</si>
  <si>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</si>
  <si>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</si>
  <si>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</si>
  <si>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</si>
  <si>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</si>
  <si>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</si>
  <si>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</si>
  <si>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</si>
  <si>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</si>
  <si>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</si>
  <si>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</si>
  <si>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</si>
  <si>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</si>
  <si>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</si>
  <si>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</si>
  <si>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</si>
  <si>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</si>
  <si>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</si>
  <si>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</si>
  <si>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</si>
  <si>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</si>
  <si>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</si>
  <si>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</si>
  <si>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</si>
  <si>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</si>
  <si>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</si>
  <si>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</si>
  <si>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</si>
  <si>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</si>
  <si>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</si>
  <si>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</si>
  <si>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</si>
  <si>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</si>
  <si>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</si>
  <si>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</si>
  <si>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</si>
  <si>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</si>
  <si>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</si>
  <si>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</si>
  <si>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</si>
  <si>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</si>
  <si>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</si>
  <si>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</si>
  <si>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</si>
  <si>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</si>
  <si>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</si>
  <si>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</si>
  <si>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</si>
  <si>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</si>
  <si>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</si>
  <si>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</si>
  <si>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</si>
  <si>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</si>
  <si>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</si>
  <si>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</si>
  <si>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</si>
  <si>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</si>
  <si>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</si>
  <si>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</si>
  <si>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</si>
  <si>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</si>
  <si>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</si>
  <si>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</si>
  <si>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</si>
  <si>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</si>
  <si>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</si>
  <si>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</si>
  <si>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</si>
  <si>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</si>
  <si>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</si>
  <si>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</si>
  <si>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</si>
  <si>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</si>
  <si>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</si>
  <si>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</si>
  <si>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</si>
  <si>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</si>
  <si>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</si>
  <si>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</si>
  <si>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</si>
  <si>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</si>
  <si>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</si>
  <si>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</si>
  <si>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</si>
  <si>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</si>
  <si>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</si>
  <si>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</si>
  <si>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</si>
  <si>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</si>
  <si>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</si>
  <si>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</si>
  <si>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</si>
  <si>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</si>
  <si>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</si>
  <si>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</si>
  <si>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</si>
  <si>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</si>
  <si>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</si>
  <si>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</si>
  <si>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</si>
  <si>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</si>
  <si>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</si>
  <si>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</si>
  <si>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</si>
  <si>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</si>
  <si>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</si>
  <si>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</si>
  <si>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</si>
  <si>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</si>
  <si>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</si>
  <si>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</si>
  <si>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</si>
  <si>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</si>
  <si>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</si>
  <si>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</si>
  <si>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</si>
  <si>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</si>
  <si>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</si>
  <si>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</si>
  <si>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</si>
  <si>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</si>
  <si>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</si>
  <si>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</si>
  <si>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</si>
  <si>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</si>
  <si>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</si>
  <si>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</si>
  <si>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</si>
  <si>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</si>
  <si>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</si>
  <si>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</si>
  <si>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</si>
  <si>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</si>
  <si>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</si>
  <si>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</si>
  <si>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</si>
  <si>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</si>
  <si>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</si>
  <si>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</si>
  <si>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</si>
  <si>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</si>
  <si>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</si>
  <si>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</si>
  <si>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</si>
  <si>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</si>
  <si>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</si>
  <si>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</si>
  <si>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</si>
  <si>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</si>
  <si>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</si>
  <si>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</si>
  <si>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</si>
  <si>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</si>
  <si>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</si>
  <si>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</si>
  <si>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</si>
  <si>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</si>
  <si>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</si>
  <si>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</si>
  <si>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</si>
  <si>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</si>
  <si>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</si>
  <si>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</si>
  <si>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</si>
  <si>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</si>
  <si>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</si>
  <si>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</si>
  <si>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</si>
  <si>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</si>
  <si>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</si>
  <si>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</si>
  <si>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</si>
  <si>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</si>
  <si>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</si>
  <si>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</si>
  <si>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</si>
  <si>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</si>
  <si>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</si>
  <si>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</si>
  <si>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</si>
  <si>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</si>
  <si>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</si>
  <si>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</si>
  <si>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</si>
  <si>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</si>
  <si>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</si>
  <si>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</si>
  <si>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</si>
  <si>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</si>
  <si>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</si>
  <si>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</si>
  <si>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</si>
  <si>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</si>
  <si>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</si>
  <si>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</si>
  <si>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</si>
  <si>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</si>
  <si>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</si>
  <si>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</si>
  <si>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</si>
  <si>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</si>
  <si>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</si>
  <si>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</si>
  <si>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</si>
  <si>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</si>
  <si>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</si>
  <si>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</si>
  <si>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</si>
  <si>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</si>
  <si>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</si>
  <si>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</si>
  <si>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</si>
  <si>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</si>
  <si>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</si>
  <si>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</si>
  <si>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</si>
  <si>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</si>
  <si>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</si>
  <si>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</si>
  <si>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</si>
  <si>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</si>
  <si>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</si>
  <si>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</si>
  <si>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</si>
  <si>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</si>
  <si>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</si>
  <si>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</si>
  <si>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</si>
  <si>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</si>
  <si>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</si>
  <si>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</si>
  <si>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</si>
  <si>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</si>
  <si>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</si>
  <si>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</si>
  <si>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</si>
  <si>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</si>
  <si>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</si>
  <si>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</si>
  <si>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</si>
  <si>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</si>
  <si>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</si>
  <si>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</si>
  <si>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</si>
  <si>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</si>
  <si>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</si>
  <si>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</si>
  <si>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</si>
  <si>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</si>
  <si>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</si>
  <si>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</si>
  <si>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</si>
  <si>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</si>
  <si>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</si>
  <si>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</si>
  <si>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</si>
  <si>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</si>
  <si>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</si>
  <si>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</si>
  <si>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</si>
  <si>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</si>
  <si>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</si>
  <si>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</si>
  <si>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</si>
  <si>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</si>
  <si>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</si>
  <si>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</si>
  <si>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</si>
  <si>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</si>
  <si>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</si>
  <si>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</si>
  <si>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</si>
  <si>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</si>
  <si>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</si>
  <si>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</si>
  <si>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</si>
  <si>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</si>
  <si>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</si>
  <si>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</si>
  <si>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</si>
  <si>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</si>
  <si>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</si>
  <si>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</si>
  <si>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</si>
  <si>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</si>
  <si>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</si>
  <si>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</si>
  <si>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</si>
  <si>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</si>
  <si>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</si>
  <si>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</si>
  <si>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</si>
  <si>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</si>
  <si>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</si>
  <si>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</si>
  <si>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</si>
  <si>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</si>
  <si>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</si>
  <si>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</si>
  <si>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</si>
  <si>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</si>
  <si>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</si>
  <si>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</si>
  <si>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</si>
  <si>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</si>
  <si>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</si>
  <si>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</si>
  <si>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</si>
  <si>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</si>
  <si>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</si>
  <si>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</si>
  <si>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</si>
  <si>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</si>
  <si>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</si>
  <si>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</si>
  <si>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</si>
  <si>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</si>
  <si>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</si>
  <si>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</si>
  <si>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</si>
  <si>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</si>
  <si>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</si>
  <si>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</si>
  <si>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</si>
  <si>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</si>
  <si>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</si>
  <si>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</si>
  <si>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</si>
  <si>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</si>
  <si>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</si>
  <si>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</si>
  <si>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</si>
  <si>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</si>
  <si>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</si>
  <si>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</si>
  <si>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</si>
  <si>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</si>
  <si>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</si>
  <si>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</si>
  <si>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</si>
  <si>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</si>
  <si>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</si>
  <si>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</si>
  <si>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</si>
  <si>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</si>
  <si>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</si>
  <si>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</si>
  <si>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</si>
  <si>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</si>
  <si>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</si>
  <si>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</si>
  <si>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</si>
  <si>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</si>
  <si>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</si>
  <si>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</si>
  <si>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</si>
  <si>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</si>
  <si>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</si>
  <si>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</si>
  <si>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</si>
  <si>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</si>
  <si>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</si>
  <si>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</si>
  <si>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</si>
  <si>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</si>
  <si>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</si>
  <si>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</si>
  <si>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</si>
  <si>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</si>
  <si>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</si>
  <si>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</si>
  <si>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</si>
  <si>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</si>
  <si>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</si>
  <si>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</si>
  <si>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</si>
  <si>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</si>
  <si>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</si>
  <si>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</si>
  <si>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</si>
  <si>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</si>
  <si>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</si>
  <si>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</si>
  <si>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</si>
  <si>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</si>
  <si>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</si>
  <si>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</si>
  <si>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</si>
  <si>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</si>
  <si>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</si>
  <si>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</si>
  <si>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</si>
  <si>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</si>
  <si>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</si>
  <si>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</si>
  <si>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</si>
  <si>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</si>
  <si>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</si>
  <si>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</si>
  <si>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</si>
  <si>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</si>
  <si>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</si>
  <si>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</si>
  <si>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</si>
  <si>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</si>
  <si>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</si>
  <si>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</si>
  <si>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</si>
  <si>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</si>
  <si>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</si>
  <si>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</si>
  <si>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</si>
  <si>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</si>
  <si>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</si>
  <si>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</si>
  <si>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</si>
  <si>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</si>
  <si>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</si>
  <si>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</si>
  <si>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</si>
  <si>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</si>
  <si>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</si>
  <si>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</si>
  <si>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</si>
  <si>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</si>
  <si>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</si>
  <si>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</si>
  <si>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</si>
  <si>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</si>
  <si>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</si>
  <si>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</si>
  <si>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</si>
  <si>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</si>
  <si>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</si>
  <si>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</si>
  <si>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</si>
  <si>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</si>
  <si>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</si>
  <si>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</si>
  <si>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</si>
  <si>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</si>
  <si>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</si>
  <si>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</si>
  <si>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</si>
  <si>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</si>
  <si>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</si>
  <si>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</si>
  <si>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</si>
  <si>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</si>
  <si>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</si>
  <si>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</si>
  <si>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</si>
  <si>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</si>
  <si>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</si>
  <si>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</si>
  <si>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</si>
  <si>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</si>
  <si>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</si>
  <si>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</si>
  <si>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</si>
  <si>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</si>
  <si>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</si>
  <si>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</si>
  <si>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</si>
  <si>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</si>
  <si>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</si>
  <si>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</si>
  <si>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</si>
  <si>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</si>
  <si>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</si>
  <si>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</si>
  <si>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</si>
  <si>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</si>
  <si>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</si>
  <si>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</si>
  <si>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</si>
  <si>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</si>
  <si>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</si>
  <si>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</si>
  <si>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</si>
  <si>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</si>
  <si>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</si>
  <si>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</si>
  <si>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</si>
  <si>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</si>
  <si>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</si>
  <si>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</si>
  <si>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</si>
  <si>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</si>
  <si>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</si>
  <si>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</si>
  <si>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</si>
  <si>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</si>
  <si>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</si>
  <si>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</si>
  <si>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</si>
  <si>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</si>
  <si>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</si>
  <si>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</si>
  <si>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</si>
  <si>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</si>
  <si>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</si>
  <si>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</si>
  <si>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</si>
  <si>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</si>
  <si>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</si>
  <si>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</si>
  <si>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</si>
  <si>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</si>
  <si>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</si>
  <si>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</si>
  <si>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</si>
  <si>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</si>
  <si>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</si>
  <si>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</si>
  <si>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</si>
  <si>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</si>
  <si>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</si>
  <si>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</si>
  <si>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</si>
  <si>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</si>
  <si>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</si>
  <si>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</si>
  <si>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</si>
  <si>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</si>
  <si>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</si>
  <si>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</si>
  <si>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</si>
  <si>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</si>
  <si>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</si>
  <si>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</si>
  <si>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</si>
  <si>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</si>
  <si>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</si>
  <si>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</si>
  <si>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</si>
  <si>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</si>
  <si>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</si>
  <si>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</si>
  <si>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</si>
  <si>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</si>
  <si>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</si>
  <si>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</si>
  <si>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</si>
  <si>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</si>
  <si>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</si>
  <si>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</si>
  <si>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</si>
  <si>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</si>
  <si>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</si>
  <si>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</si>
  <si>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</si>
  <si>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</si>
  <si>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</si>
  <si>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</si>
  <si>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</si>
  <si>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</si>
  <si>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</si>
  <si>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</si>
  <si>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</si>
  <si>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</si>
  <si>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</si>
  <si>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</si>
  <si>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</si>
  <si>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</si>
  <si>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</si>
  <si>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</si>
  <si>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</si>
  <si>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</si>
  <si>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</si>
  <si>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</si>
  <si>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</si>
  <si>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</si>
  <si>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</si>
  <si>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</si>
  <si>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</si>
  <si>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</si>
  <si>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</si>
  <si>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</si>
  <si>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</si>
  <si>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</si>
  <si>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</si>
  <si>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</si>
  <si>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</si>
  <si>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</si>
  <si>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</si>
  <si>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</si>
  <si>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</si>
  <si>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</si>
  <si>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</si>
  <si>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</si>
  <si>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</si>
  <si>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</si>
  <si>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</si>
  <si>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</si>
  <si>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</si>
  <si>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</si>
  <si>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</si>
  <si>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</si>
  <si>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</si>
  <si>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</si>
  <si>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</si>
  <si>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</si>
  <si>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</si>
  <si>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</si>
  <si>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</si>
  <si>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</si>
  <si>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</si>
  <si>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</si>
  <si>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</si>
  <si>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</si>
  <si>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</si>
  <si>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</si>
  <si>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</si>
  <si>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</si>
  <si>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</si>
  <si>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</si>
  <si>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</si>
  <si>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</si>
  <si>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</si>
  <si>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</si>
  <si>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</si>
  <si>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</si>
  <si>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</si>
  <si>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</si>
  <si>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</si>
  <si>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</si>
  <si>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</si>
  <si>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</si>
  <si>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</si>
  <si>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</si>
  <si>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</si>
  <si>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</si>
  <si>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</si>
  <si>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</si>
  <si>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</si>
  <si>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</si>
  <si>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</si>
  <si>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</si>
  <si>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</si>
  <si>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</si>
  <si>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</si>
  <si>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</si>
  <si>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</si>
  <si>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</si>
  <si>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</si>
  <si>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</si>
  <si>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</si>
  <si>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</si>
  <si>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</si>
  <si>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</si>
  <si>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</si>
  <si>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</si>
  <si>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</si>
  <si>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</si>
  <si>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</si>
  <si>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</si>
  <si>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</si>
  <si>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</si>
  <si>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</si>
  <si>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</si>
  <si>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</si>
  <si>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</si>
  <si>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</si>
  <si>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</si>
  <si>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</si>
  <si>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</si>
  <si>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</si>
  <si>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</si>
  <si>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</si>
  <si>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</si>
  <si>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</si>
  <si>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</si>
  <si>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</si>
  <si>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</si>
  <si>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</si>
  <si>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</si>
  <si>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</si>
  <si>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</si>
  <si>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</si>
  <si>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</si>
  <si>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</si>
  <si>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</si>
  <si>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</si>
  <si>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</si>
  <si>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</si>
  <si>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</si>
  <si>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</si>
  <si>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</si>
  <si>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</si>
  <si>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</si>
  <si>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</si>
  <si>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</si>
  <si>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</si>
  <si>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</si>
  <si>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</si>
  <si>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</si>
  <si>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</si>
  <si>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</si>
  <si>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</si>
  <si>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</si>
  <si>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</si>
  <si>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</si>
  <si>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</si>
  <si>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</si>
  <si>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</si>
  <si>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</si>
  <si>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</si>
  <si>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</si>
  <si>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</si>
  <si>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</si>
  <si>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</si>
  <si>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</si>
  <si>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</si>
  <si>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</si>
  <si>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</si>
  <si>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</si>
  <si>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</si>
  <si>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</si>
  <si>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</si>
  <si>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</si>
  <si>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</si>
  <si>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</si>
  <si>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</si>
  <si>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</si>
  <si>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</si>
  <si>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</si>
  <si>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</si>
  <si>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</si>
  <si>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</si>
  <si>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</si>
  <si>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</si>
  <si>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</si>
  <si>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</si>
  <si>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</si>
  <si>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</si>
  <si>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</si>
  <si>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</si>
  <si>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</si>
  <si>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</si>
  <si>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</si>
  <si>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</si>
  <si>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</si>
  <si>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</si>
  <si>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</si>
  <si>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</si>
  <si>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</si>
  <si>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</si>
  <si>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</si>
  <si>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</si>
  <si>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</si>
  <si>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</si>
  <si>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</si>
  <si>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</si>
  <si>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</si>
  <si>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</si>
  <si>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</si>
  <si>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</si>
  <si>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</si>
  <si>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</si>
  <si>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</si>
  <si>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</si>
  <si>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</si>
  <si>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</si>
  <si>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</si>
  <si>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</si>
  <si>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</si>
  <si>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</si>
  <si>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</si>
  <si>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</si>
  <si>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</si>
  <si>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</si>
  <si>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</si>
  <si>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</si>
  <si>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</si>
  <si>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</si>
  <si>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</si>
  <si>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</si>
  <si>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</si>
  <si>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</si>
  <si>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</si>
  <si>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</si>
  <si>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</si>
  <si>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</si>
  <si>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</si>
  <si>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</si>
  <si>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</si>
  <si>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</si>
  <si>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</si>
  <si>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</si>
  <si>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</si>
  <si>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</si>
  <si>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</si>
  <si>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</si>
  <si>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</si>
  <si>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</si>
  <si>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</si>
  <si>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</si>
  <si>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</si>
  <si>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</si>
  <si>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</si>
  <si>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</si>
  <si>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</si>
  <si>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</si>
  <si>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</si>
  <si>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</si>
  <si>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</si>
  <si>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</si>
  <si>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</si>
  <si>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</si>
  <si>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</si>
  <si>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</si>
  <si>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</si>
  <si>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</si>
  <si>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</si>
  <si>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</si>
  <si>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</si>
  <si>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</si>
  <si>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</si>
  <si>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</si>
  <si>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</si>
  <si>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</si>
  <si>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</si>
  <si>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</si>
  <si>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</si>
  <si>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</si>
  <si>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</si>
  <si>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</si>
  <si>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</si>
  <si>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</si>
  <si>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</si>
  <si>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</si>
  <si>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</si>
  <si>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</si>
  <si>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</si>
  <si>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</si>
  <si>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</si>
  <si>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</si>
  <si>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</si>
  <si>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</si>
  <si>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</si>
  <si>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</si>
  <si>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</si>
  <si>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</si>
  <si>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</si>
  <si>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</si>
  <si>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</si>
  <si>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</si>
  <si>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</si>
  <si>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</si>
  <si>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</si>
  <si>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</si>
  <si>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</si>
  <si>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</si>
  <si>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</si>
  <si>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</si>
  <si>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</si>
  <si>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</si>
  <si>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</si>
  <si>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</si>
  <si>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</si>
  <si>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</si>
  <si>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</si>
  <si>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</si>
  <si>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</si>
  <si>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</si>
  <si>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</si>
  <si>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</si>
  <si>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</si>
  <si>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</si>
  <si>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</si>
  <si>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</si>
  <si>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</si>
  <si>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</si>
  <si>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</si>
  <si>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</si>
  <si>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</si>
  <si>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</si>
  <si>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</si>
  <si>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</si>
  <si>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</si>
  <si>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</si>
  <si>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</si>
  <si>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</si>
  <si>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</si>
  <si>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</si>
  <si>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</si>
  <si>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</si>
  <si>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</si>
  <si>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</si>
  <si>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</si>
  <si>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</si>
  <si>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</si>
  <si>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</si>
  <si>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</si>
  <si>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</si>
  <si>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</si>
  <si>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</si>
  <si>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</si>
  <si>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</si>
  <si>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</si>
  <si>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</si>
  <si>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</si>
  <si>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</si>
  <si>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</si>
  <si>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</si>
  <si>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</si>
  <si>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</si>
  <si>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</si>
  <si>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</si>
  <si>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</si>
  <si>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</si>
  <si>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</si>
  <si>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</si>
  <si>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</si>
  <si>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</si>
  <si>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</si>
  <si>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</si>
  <si>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</si>
  <si>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</si>
  <si>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</si>
  <si>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</si>
  <si>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</si>
  <si>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</si>
  <si>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</si>
  <si>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</si>
  <si>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</si>
  <si>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</si>
  <si>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</si>
  <si>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</si>
  <si>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</si>
  <si>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</si>
  <si>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</si>
  <si>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</si>
  <si>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</si>
  <si>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</si>
  <si>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</si>
  <si>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</si>
  <si>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</si>
  <si>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</si>
  <si>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</si>
  <si>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</si>
  <si>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</si>
  <si>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</si>
  <si>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</si>
  <si>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</si>
  <si>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</si>
  <si>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</si>
  <si>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</si>
  <si>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</si>
  <si>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</si>
  <si>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</si>
  <si>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</si>
  <si>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</si>
  <si>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</si>
  <si>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</si>
  <si>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</si>
  <si>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</si>
  <si>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</si>
  <si>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</si>
  <si>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</si>
  <si>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</si>
  <si>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</si>
  <si>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</si>
  <si>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</si>
  <si>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</si>
  <si>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</si>
  <si>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</si>
  <si>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</si>
  <si>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</si>
  <si>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</si>
  <si>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</si>
  <si>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</si>
  <si>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</si>
  <si>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</si>
  <si>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</si>
  <si>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</si>
  <si>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</si>
  <si>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</si>
  <si>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</si>
  <si>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</si>
  <si>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</si>
  <si>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</si>
  <si>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</si>
  <si>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</si>
  <si>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</si>
  <si>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</si>
  <si>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</si>
  <si>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</si>
  <si>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</si>
  <si>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</si>
  <si>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</si>
  <si>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</si>
  <si>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</si>
  <si>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</si>
  <si>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</si>
  <si>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</si>
  <si>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</si>
  <si>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</si>
  <si>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</si>
  <si>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</si>
  <si>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</si>
  <si>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</si>
  <si>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</si>
  <si>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</si>
  <si>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</si>
  <si>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</si>
  <si>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</si>
  <si>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</si>
  <si>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</si>
  <si>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</si>
  <si>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</si>
  <si>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</si>
  <si>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</si>
  <si>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</si>
  <si>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</si>
  <si>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</si>
  <si>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</si>
  <si>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</si>
  <si>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</si>
  <si>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</si>
  <si>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</si>
  <si>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</si>
  <si>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</si>
  <si>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</si>
  <si>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</si>
  <si>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</si>
  <si>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</si>
  <si>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</si>
  <si>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</si>
  <si>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</si>
  <si>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</si>
  <si>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</si>
  <si>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</si>
  <si>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</si>
  <si>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</si>
  <si>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</si>
  <si>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</si>
  <si>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</si>
  <si>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</si>
  <si>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</si>
  <si>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</si>
  <si>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</si>
  <si>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</si>
  <si>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</si>
  <si>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</si>
  <si>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</si>
  <si>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</si>
  <si>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</si>
  <si>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</si>
  <si>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</si>
  <si>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</si>
  <si>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</si>
  <si>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</si>
  <si>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</si>
  <si>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</si>
  <si>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</si>
  <si>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</si>
  <si>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</si>
  <si>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</si>
  <si>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</si>
  <si>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</si>
  <si>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</si>
  <si>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</si>
  <si>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</si>
  <si>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</si>
  <si>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</si>
  <si>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</si>
  <si>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</si>
  <si>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</si>
  <si>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</si>
  <si>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</si>
  <si>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</si>
  <si>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</si>
  <si>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</si>
  <si>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</si>
  <si>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</si>
  <si>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</si>
  <si>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</si>
  <si>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</si>
  <si>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</si>
  <si>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</si>
  <si>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</si>
  <si>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</si>
  <si>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</si>
  <si>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</si>
  <si>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</si>
  <si>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</si>
  <si>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</si>
  <si>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</si>
  <si>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</si>
  <si>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</si>
  <si>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</si>
  <si>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</si>
  <si>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</si>
  <si>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</si>
  <si>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</si>
  <si>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</si>
  <si>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</si>
  <si>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</si>
  <si>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</si>
  <si>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</si>
  <si>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</si>
  <si>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</si>
  <si>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</si>
  <si>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</si>
  <si>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</si>
  <si>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</si>
  <si>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</si>
  <si>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</si>
  <si>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</si>
  <si>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</si>
  <si>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</si>
  <si>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</si>
  <si>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</si>
  <si>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</si>
  <si>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</si>
  <si>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</si>
  <si>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</si>
  <si>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</si>
  <si>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</si>
  <si>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</si>
  <si>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</si>
  <si>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</si>
  <si>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</si>
  <si>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</si>
  <si>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</si>
  <si>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</si>
  <si>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</si>
  <si>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</si>
  <si>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</si>
  <si>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</si>
  <si>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</si>
  <si>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</si>
  <si>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</si>
  <si>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</si>
  <si>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</si>
  <si>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</si>
  <si>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</si>
  <si>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</si>
  <si>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</si>
  <si>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</si>
  <si>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</si>
  <si>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</si>
  <si>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</si>
  <si>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</si>
  <si>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</si>
  <si>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</si>
  <si>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</si>
  <si>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</si>
  <si>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</si>
  <si>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</si>
  <si>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</si>
  <si>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</si>
  <si>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</si>
  <si>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</si>
  <si>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</si>
  <si>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</si>
  <si>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</si>
  <si>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</si>
  <si>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</si>
  <si>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</si>
  <si>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</si>
  <si>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</si>
  <si>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</si>
  <si>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</si>
  <si>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</si>
  <si>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</si>
  <si>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</si>
  <si>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</si>
  <si>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</si>
  <si>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</si>
  <si>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</si>
  <si>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</si>
  <si>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</si>
  <si>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</si>
  <si>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</si>
  <si>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</si>
  <si>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</si>
  <si>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</si>
  <si>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</si>
  <si>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</si>
  <si>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</si>
  <si>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</si>
  <si>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</si>
  <si>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</si>
  <si>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</si>
  <si>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</si>
  <si>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</si>
  <si>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</si>
  <si>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</si>
  <si>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</si>
  <si>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</si>
  <si>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</si>
  <si>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</si>
  <si>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</si>
  <si>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</si>
  <si>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</si>
  <si>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</si>
  <si>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</si>
  <si>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</si>
  <si>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</si>
  <si>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</si>
  <si>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</si>
  <si>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</si>
  <si>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</si>
  <si>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</si>
  <si>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</si>
  <si>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</si>
  <si>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</si>
  <si>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</si>
  <si>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</si>
  <si>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</si>
  <si>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</si>
  <si>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</si>
  <si>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</si>
  <si>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</si>
  <si>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</si>
  <si>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</si>
  <si>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</si>
  <si>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</si>
  <si>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</si>
  <si>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</si>
  <si>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</si>
  <si>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</si>
  <si>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</si>
  <si>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</si>
  <si>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</si>
  <si>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</si>
  <si>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</si>
  <si>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</si>
  <si>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</si>
  <si>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</si>
  <si>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</si>
  <si>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</si>
  <si>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</si>
  <si>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</si>
  <si>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</si>
  <si>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</si>
  <si>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</si>
  <si>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</si>
  <si>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</si>
  <si>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</si>
  <si>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</si>
  <si>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</si>
  <si>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</si>
  <si>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</si>
  <si>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</si>
  <si>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</si>
  <si>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</si>
  <si>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</si>
  <si>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</si>
  <si>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</si>
  <si>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</si>
  <si>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</si>
  <si>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</si>
  <si>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</si>
  <si>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</si>
  <si>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</si>
  <si>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</si>
  <si>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</si>
  <si>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</si>
  <si>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</si>
  <si>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</si>
  <si>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</si>
  <si>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</si>
  <si>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</si>
  <si>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</si>
  <si>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</si>
  <si>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</si>
  <si>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</si>
  <si>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</si>
  <si>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</si>
  <si>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</si>
  <si>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</si>
  <si>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</si>
  <si>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</si>
  <si>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</si>
  <si>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</si>
  <si>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</si>
  <si>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</si>
  <si>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</si>
  <si>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</si>
  <si>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</si>
  <si>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</si>
  <si>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</si>
  <si>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</si>
  <si>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</si>
  <si>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</si>
  <si>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</si>
  <si>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</si>
  <si>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</si>
  <si>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</si>
  <si>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</si>
  <si>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</si>
  <si>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</si>
  <si>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</si>
  <si>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</si>
  <si>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</si>
  <si>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</si>
  <si>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</si>
  <si>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</si>
  <si>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</si>
  <si>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</si>
  <si>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</si>
  <si>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</si>
  <si>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</si>
  <si>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</si>
  <si>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</si>
  <si>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</si>
  <si>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</si>
  <si>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</si>
  <si>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</si>
  <si>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</si>
  <si>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</si>
  <si>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</si>
  <si>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</si>
  <si>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</si>
  <si>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</si>
  <si>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</si>
  <si>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</si>
  <si>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</si>
  <si>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</si>
  <si>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</si>
  <si>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</si>
  <si>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</si>
  <si>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</si>
  <si>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</si>
  <si>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</si>
  <si>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</si>
  <si>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</si>
  <si>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</si>
  <si>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</si>
  <si>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</si>
  <si>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</si>
  <si>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</si>
  <si>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</si>
  <si>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</si>
  <si>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</si>
  <si>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</si>
  <si>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</si>
  <si>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</si>
  <si>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</si>
  <si>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</si>
  <si>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</si>
  <si>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</si>
  <si>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</si>
  <si>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</si>
  <si>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</si>
  <si>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</si>
  <si>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</si>
  <si>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</si>
  <si>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</si>
  <si>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</si>
  <si>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</si>
  <si>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</si>
  <si>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</si>
  <si>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</si>
  <si>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</si>
  <si>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</si>
  <si>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</si>
  <si>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</si>
  <si>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</si>
  <si>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</si>
  <si>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</si>
  <si>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</si>
  <si>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</si>
  <si>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</si>
  <si>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</si>
  <si>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</si>
  <si>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</si>
  <si>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</si>
  <si>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</si>
  <si>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</si>
  <si>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</si>
  <si>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</si>
  <si>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</si>
  <si>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</si>
  <si>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</si>
  <si>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</si>
  <si>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</si>
  <si>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</si>
  <si>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</si>
  <si>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</si>
  <si>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</si>
  <si>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</si>
  <si>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</si>
  <si>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</si>
  <si>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</si>
  <si>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</si>
  <si>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</si>
  <si>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</si>
  <si>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</si>
  <si>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</si>
  <si>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</si>
  <si>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</si>
  <si>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</si>
  <si>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</si>
  <si>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</si>
  <si>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</si>
  <si>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</si>
  <si>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</si>
  <si>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</si>
  <si>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</si>
  <si>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</si>
  <si>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</si>
  <si>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</si>
  <si>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</si>
  <si>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</si>
  <si>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</si>
  <si>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</si>
  <si>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</si>
  <si>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</si>
  <si>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</si>
  <si>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</si>
  <si>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</si>
  <si>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</si>
  <si>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</si>
  <si>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</si>
  <si>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</si>
  <si>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</si>
  <si>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</si>
  <si>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</si>
  <si>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</si>
  <si>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</si>
  <si>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</si>
  <si>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</si>
  <si>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</si>
  <si>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</si>
  <si>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</si>
  <si>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</si>
  <si>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</si>
  <si>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</si>
  <si>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</si>
  <si>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</si>
  <si>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</si>
  <si>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</si>
  <si>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</si>
  <si>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</si>
  <si>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</si>
  <si>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</si>
  <si>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</si>
  <si>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</si>
  <si>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</si>
  <si>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</si>
  <si>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</si>
  <si>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</si>
  <si>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</si>
  <si>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</si>
  <si>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</si>
  <si>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</si>
  <si>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</si>
  <si>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</si>
  <si>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</si>
  <si>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</si>
  <si>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</si>
  <si>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</si>
  <si>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</si>
  <si>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</si>
  <si>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</si>
  <si>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</si>
  <si>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</si>
  <si>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</si>
  <si>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</si>
  <si>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</si>
  <si>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</si>
  <si>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</si>
  <si>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</si>
  <si>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</si>
  <si>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</si>
  <si>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</si>
  <si>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</si>
  <si>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</si>
  <si>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</si>
  <si>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</si>
  <si>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</si>
  <si>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</si>
  <si>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</si>
  <si>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</si>
  <si>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</si>
  <si>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</si>
  <si>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</si>
  <si>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</si>
  <si>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</si>
  <si>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</si>
  <si>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</si>
  <si>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</si>
  <si>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</si>
  <si>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</si>
  <si>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</si>
  <si>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</si>
  <si>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</si>
  <si>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</si>
  <si>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</si>
  <si>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</si>
  <si>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</si>
  <si>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</si>
  <si>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</si>
  <si>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</si>
  <si>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</si>
  <si>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</si>
  <si>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</si>
  <si>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</si>
  <si>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</si>
  <si>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</si>
  <si>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</si>
  <si>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</si>
  <si>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</si>
  <si>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</si>
  <si>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</si>
  <si>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</si>
  <si>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</si>
  <si>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</si>
  <si>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</si>
  <si>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</si>
  <si>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</si>
  <si>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</si>
  <si>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</si>
  <si>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</si>
  <si>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</si>
  <si>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</si>
  <si>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</si>
  <si>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</si>
  <si>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</si>
  <si>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</si>
  <si>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</si>
  <si>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</si>
  <si>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</si>
  <si>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</si>
  <si>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</si>
  <si>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</si>
  <si>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</si>
  <si>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</si>
  <si>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</si>
  <si>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</si>
  <si>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</si>
  <si>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</si>
  <si>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</si>
  <si>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</si>
  <si>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</si>
  <si>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</si>
  <si>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</si>
  <si>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</si>
  <si>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</si>
  <si>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</si>
  <si>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</si>
  <si>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</si>
  <si>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</si>
  <si>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</si>
  <si>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</si>
  <si>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</si>
  <si>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</si>
  <si>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</si>
  <si>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</si>
  <si>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</si>
  <si>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</si>
  <si>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</si>
  <si>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</si>
  <si>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</si>
  <si>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</si>
  <si>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</si>
  <si>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</si>
  <si>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</si>
  <si>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</si>
  <si>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</si>
  <si>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</si>
  <si>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</si>
  <si>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</si>
  <si>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</si>
  <si>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</si>
  <si>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</si>
  <si>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</si>
  <si>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</si>
  <si>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</si>
  <si>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</si>
  <si>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</si>
  <si>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</si>
  <si>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</si>
  <si>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</si>
  <si>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</si>
  <si>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</si>
  <si>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</si>
  <si>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</si>
  <si>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</si>
  <si>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</si>
  <si>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</si>
  <si>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</si>
  <si>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</si>
  <si>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</si>
  <si>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</si>
  <si>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</si>
  <si>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</si>
  <si>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</si>
  <si>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</si>
  <si>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</si>
  <si>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</si>
  <si>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</si>
  <si>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</si>
  <si>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</si>
  <si>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</si>
  <si>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</si>
  <si>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</si>
  <si>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</si>
  <si>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</si>
  <si>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</si>
  <si>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</si>
  <si>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</si>
  <si>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</si>
  <si>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</si>
  <si>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</si>
  <si>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</si>
  <si>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</si>
  <si>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</si>
  <si>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</si>
  <si>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</si>
  <si>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</si>
  <si>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</si>
  <si>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</si>
  <si>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</si>
  <si>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</si>
  <si>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</si>
  <si>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</si>
  <si>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</si>
  <si>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</si>
  <si>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</si>
  <si>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</si>
  <si>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</si>
  <si>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</si>
  <si>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</si>
  <si>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</si>
  <si>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</si>
  <si>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</si>
  <si>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</si>
  <si>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</si>
  <si>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</si>
  <si>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</si>
  <si>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</si>
  <si>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</si>
  <si>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</si>
  <si>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</si>
  <si>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</si>
  <si>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</si>
  <si>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</si>
  <si>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</si>
  <si>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</si>
  <si>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</si>
  <si>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</si>
  <si>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</si>
  <si>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</si>
  <si>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</si>
  <si>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</si>
  <si>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</si>
  <si>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</si>
  <si>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</si>
  <si>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</si>
  <si>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</si>
  <si>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</si>
  <si>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</si>
  <si>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</si>
  <si>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</si>
  <si>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</si>
  <si>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</si>
  <si>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</si>
  <si>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</si>
  <si>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</si>
  <si>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</si>
  <si>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</si>
  <si>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</si>
  <si>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</si>
  <si>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</si>
  <si>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</si>
  <si>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</si>
  <si>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</si>
  <si>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</si>
  <si>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</si>
  <si>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</si>
  <si>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</si>
  <si>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</si>
  <si>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</si>
  <si>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</si>
  <si>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</si>
  <si>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</si>
  <si>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</si>
  <si>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</si>
  <si>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</si>
  <si>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</si>
  <si>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</si>
  <si>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</si>
  <si>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</si>
  <si>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</si>
  <si>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</si>
  <si>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</si>
  <si>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</si>
  <si>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</si>
  <si>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</si>
  <si>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</si>
  <si>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</si>
  <si>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</si>
  <si>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</si>
  <si>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</si>
  <si>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</si>
  <si>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</si>
  <si>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</si>
  <si>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</si>
  <si>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</si>
  <si>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</si>
  <si>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</si>
  <si>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</si>
  <si>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</si>
  <si>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</si>
  <si>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</si>
  <si>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</si>
  <si>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</si>
  <si>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</si>
  <si>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</si>
  <si>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</si>
  <si>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</si>
  <si>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</si>
  <si>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</si>
  <si>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</si>
  <si>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</si>
  <si>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</si>
  <si>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</si>
  <si>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</si>
  <si>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</si>
  <si>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</si>
  <si>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</si>
  <si>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</si>
  <si>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</si>
  <si>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</si>
  <si>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</si>
  <si>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</si>
  <si>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</si>
  <si>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</si>
  <si>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</si>
  <si>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</si>
  <si>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</si>
  <si>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</si>
  <si>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</si>
  <si>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</si>
  <si>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</si>
  <si>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</si>
  <si>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</si>
  <si>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</si>
  <si>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</si>
  <si>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</si>
  <si>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</si>
  <si>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</si>
  <si>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</si>
  <si>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</si>
  <si>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</si>
  <si>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</si>
  <si>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</si>
  <si>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</si>
  <si>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</si>
  <si>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</si>
  <si>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</si>
  <si>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</si>
  <si>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</si>
  <si>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</si>
  <si>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</si>
  <si>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</si>
  <si>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</si>
  <si>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</si>
  <si>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</si>
  <si>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</si>
  <si>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</si>
  <si>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</si>
  <si>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</si>
  <si>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</si>
  <si>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</si>
  <si>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</si>
  <si>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</si>
  <si>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</si>
  <si>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</si>
  <si>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</si>
  <si>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</si>
  <si>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</si>
  <si>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</si>
  <si>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</si>
  <si>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</si>
  <si>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</si>
  <si>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</si>
  <si>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</si>
  <si>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</si>
  <si>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</si>
  <si>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</si>
  <si>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</si>
  <si>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</si>
  <si>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</si>
  <si>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</si>
  <si>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</si>
  <si>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</si>
  <si>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</si>
  <si>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</si>
  <si>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</si>
  <si>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</si>
  <si>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</si>
  <si>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</si>
  <si>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</si>
  <si>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</si>
  <si>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</si>
  <si>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</si>
  <si>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</si>
  <si>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</si>
  <si>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</si>
  <si>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</si>
  <si>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</si>
  <si>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</si>
  <si>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</si>
  <si>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</si>
  <si>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</si>
  <si>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</si>
  <si>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</si>
  <si>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</si>
  <si>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</si>
  <si>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</si>
  <si>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</si>
  <si>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</si>
  <si>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</si>
  <si>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</si>
  <si>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</si>
  <si>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</si>
  <si>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</si>
  <si>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</si>
  <si>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</si>
  <si>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</si>
  <si>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</si>
  <si>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</si>
  <si>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</si>
  <si>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</si>
  <si>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</si>
  <si>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</si>
  <si>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</si>
  <si>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</si>
  <si>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</si>
  <si>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</si>
  <si>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</si>
  <si>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</si>
  <si>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</si>
  <si>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</si>
  <si>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</si>
  <si>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</si>
  <si>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</si>
  <si>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</si>
  <si>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</si>
  <si>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</si>
  <si>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</si>
  <si>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</si>
  <si>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</si>
  <si>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</si>
  <si>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</si>
  <si>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</si>
  <si>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</si>
  <si>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</si>
  <si>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</si>
  <si>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</si>
  <si>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</si>
  <si>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</si>
  <si>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</si>
  <si>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</si>
  <si>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</si>
  <si>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</si>
  <si>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</si>
  <si>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</si>
  <si>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</si>
  <si>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</si>
  <si>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</si>
  <si>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</si>
  <si>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</si>
  <si>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</si>
  <si>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</si>
  <si>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</si>
  <si>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</si>
  <si>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</si>
  <si>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</si>
  <si>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</si>
  <si>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</si>
  <si>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</si>
  <si>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</si>
  <si>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</si>
  <si>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</si>
  <si>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</si>
  <si>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</si>
  <si>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</si>
  <si>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</si>
  <si>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</si>
  <si>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</si>
  <si>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</si>
  <si>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</si>
  <si>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</si>
  <si>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</si>
  <si>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</si>
  <si>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</si>
  <si>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</si>
  <si>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</si>
  <si>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</si>
  <si>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</si>
  <si>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</si>
  <si>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</si>
  <si>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</si>
  <si>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</si>
  <si>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</si>
  <si>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</si>
  <si>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</si>
  <si>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</si>
  <si>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</si>
  <si>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</si>
  <si>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</si>
  <si>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</si>
  <si>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</si>
  <si>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</si>
  <si>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</si>
  <si>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</si>
  <si>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</si>
  <si>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</si>
  <si>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</si>
  <si>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</si>
  <si>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</si>
  <si>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</si>
  <si>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</si>
  <si>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</si>
  <si>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</si>
  <si>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</si>
  <si>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</si>
  <si>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</si>
  <si>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</si>
  <si>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</si>
  <si>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</si>
  <si>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</si>
  <si>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</si>
  <si>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</si>
  <si>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</si>
  <si>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</si>
  <si>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</si>
  <si>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</si>
  <si>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</si>
  <si>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</si>
  <si>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</si>
  <si>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</si>
  <si>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</si>
  <si>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</si>
  <si>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</si>
  <si>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</si>
  <si>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</si>
  <si>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</si>
  <si>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</si>
  <si>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</si>
  <si>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</si>
  <si>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</si>
  <si>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</si>
  <si>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</si>
  <si>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</si>
  <si>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</si>
  <si>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</si>
  <si>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</si>
  <si>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</si>
  <si>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</si>
  <si>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</si>
  <si>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</si>
  <si>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</si>
  <si>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</si>
  <si>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</si>
  <si>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</si>
  <si>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</si>
  <si>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</si>
  <si>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</si>
  <si>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</si>
  <si>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</si>
  <si>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</si>
  <si>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</si>
  <si>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</si>
  <si>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</si>
  <si>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</si>
  <si>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</si>
  <si>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</si>
  <si>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</si>
  <si>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</si>
  <si>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</si>
  <si>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</si>
  <si>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</si>
  <si>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</si>
  <si>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</si>
  <si>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</si>
  <si>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</si>
  <si>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</si>
  <si>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</si>
  <si>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</si>
  <si>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</si>
  <si>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</si>
  <si>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</si>
  <si>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</si>
  <si>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</si>
  <si>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</si>
  <si>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</si>
  <si>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</si>
  <si>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</si>
  <si>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</si>
  <si>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</si>
  <si>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</si>
  <si>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</si>
  <si>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</si>
  <si>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</si>
  <si>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</si>
  <si>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</si>
  <si>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</si>
  <si>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</si>
  <si>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</si>
  <si>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</si>
  <si>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</si>
  <si>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</si>
  <si>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</si>
  <si>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</si>
  <si>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</si>
  <si>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</si>
  <si>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</si>
  <si>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</si>
  <si>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</si>
  <si>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</si>
  <si>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</si>
  <si>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</si>
  <si>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</si>
  <si>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</si>
  <si>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</si>
  <si>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</si>
  <si>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</si>
  <si>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</si>
  <si>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</si>
  <si>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</si>
  <si>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</si>
  <si>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</si>
  <si>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</si>
  <si>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</si>
  <si>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</si>
  <si>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</si>
  <si>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</si>
  <si>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</si>
  <si>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</si>
  <si>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</si>
  <si>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</si>
  <si>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</si>
  <si>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</si>
  <si>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</si>
  <si>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</si>
  <si>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</si>
  <si>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</si>
  <si>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</si>
  <si>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</si>
  <si>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</si>
  <si>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</si>
  <si>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</si>
  <si>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</si>
  <si>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</si>
  <si>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</si>
  <si>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</si>
  <si>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</si>
  <si>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</si>
  <si>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</si>
  <si>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</si>
  <si>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</si>
  <si>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</si>
  <si>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</si>
  <si>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</si>
  <si>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</si>
  <si>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</si>
  <si>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</si>
  <si>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</si>
  <si>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</si>
  <si>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</si>
  <si>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</si>
  <si>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</si>
  <si>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</si>
  <si>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</si>
  <si>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</si>
  <si>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</si>
  <si>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</si>
  <si>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</si>
  <si>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</si>
  <si>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</si>
  <si>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</si>
  <si>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</si>
  <si>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</si>
  <si>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</si>
  <si>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</si>
  <si>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</si>
  <si>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</si>
  <si>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</si>
  <si>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</si>
  <si>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</si>
  <si>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</si>
  <si>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</si>
  <si>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</si>
  <si>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</si>
  <si>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</si>
  <si>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</si>
  <si>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</si>
  <si>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</si>
  <si>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</si>
  <si>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</si>
  <si>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</si>
  <si>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</si>
  <si>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</si>
  <si>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</si>
  <si>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</si>
  <si>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</si>
  <si>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</si>
  <si>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</si>
  <si>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</si>
  <si>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</si>
  <si>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</si>
  <si>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</si>
  <si>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</si>
  <si>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</si>
  <si>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</si>
  <si>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</si>
  <si>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</si>
  <si>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</si>
  <si>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</si>
  <si>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</si>
  <si>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</si>
  <si>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</si>
  <si>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</si>
  <si>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</si>
  <si>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</si>
  <si>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</si>
  <si>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</si>
  <si>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</si>
  <si>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</si>
  <si>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</si>
  <si>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</si>
  <si>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</si>
  <si>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</si>
  <si>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</si>
  <si>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</si>
  <si>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</si>
  <si>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</si>
  <si>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</si>
  <si>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</si>
  <si>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</si>
  <si>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</si>
  <si>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</si>
  <si>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</si>
  <si>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</si>
  <si>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</si>
  <si>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</si>
  <si>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</si>
  <si>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</si>
  <si>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</si>
  <si>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</si>
  <si>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</si>
  <si>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</si>
  <si>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</si>
  <si>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</si>
  <si>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</si>
  <si>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</si>
  <si>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</si>
  <si>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</si>
  <si>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</si>
  <si>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</si>
  <si>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</si>
  <si>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</si>
  <si>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</si>
  <si>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</si>
  <si>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</si>
  <si>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</si>
  <si>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</si>
  <si>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</si>
  <si>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</si>
  <si>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</si>
  <si>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</si>
  <si>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</si>
  <si>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</si>
  <si>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</si>
  <si>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</si>
  <si>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</si>
  <si>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</si>
  <si>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</si>
  <si>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</si>
  <si>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</si>
  <si>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</si>
  <si>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</si>
  <si>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</si>
  <si>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</si>
  <si>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</si>
  <si>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</si>
  <si>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</si>
  <si>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</si>
  <si>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</si>
  <si>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</si>
  <si>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</si>
  <si>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</si>
  <si>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</si>
  <si>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</si>
  <si>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</si>
  <si>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</si>
  <si>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</si>
  <si>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</si>
  <si>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</si>
  <si>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</si>
  <si>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</si>
  <si>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</si>
  <si>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</si>
  <si>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</si>
  <si>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</si>
  <si>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</si>
  <si>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</si>
  <si>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</si>
  <si>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</si>
  <si>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</si>
  <si>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</si>
  <si>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</si>
  <si>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</si>
  <si>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</si>
  <si>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</si>
  <si>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</si>
  <si>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</si>
  <si>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</si>
  <si>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</si>
  <si>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</si>
  <si>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</si>
  <si>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</si>
  <si>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</si>
  <si>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</si>
  <si>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</si>
  <si>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</si>
  <si>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</si>
  <si>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</si>
  <si>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</si>
  <si>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</si>
  <si>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</si>
  <si>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</si>
  <si>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</si>
  <si>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</si>
  <si>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</si>
  <si>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</si>
  <si>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</si>
  <si>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</si>
  <si>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</si>
  <si>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</si>
  <si>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</si>
  <si>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</si>
  <si>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</si>
  <si>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</si>
  <si>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</si>
  <si>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</si>
  <si>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</si>
  <si>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</si>
  <si>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</si>
  <si>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</si>
  <si>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</si>
  <si>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</si>
  <si>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</si>
  <si>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</si>
  <si>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</si>
  <si>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</si>
  <si>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</si>
  <si>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</si>
  <si>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</si>
  <si>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</si>
  <si>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</si>
  <si>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</si>
  <si>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</si>
  <si>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</si>
  <si>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</si>
  <si>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</si>
  <si>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</si>
  <si>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</si>
  <si>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</si>
  <si>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</si>
  <si>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</si>
  <si>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</si>
  <si>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</si>
  <si>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</si>
  <si>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</si>
  <si>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</si>
  <si>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</si>
  <si>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</si>
  <si>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</si>
  <si>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</si>
  <si>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</si>
  <si>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</si>
  <si>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</si>
  <si>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</si>
  <si>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</si>
  <si>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</si>
  <si>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</si>
  <si>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</si>
  <si>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</si>
  <si>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</si>
  <si>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</si>
  <si>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</si>
  <si>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</si>
  <si>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</si>
  <si>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</si>
  <si>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</si>
  <si>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</si>
  <si>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</si>
  <si>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</si>
  <si>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</si>
  <si>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</si>
  <si>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</si>
  <si>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</si>
  <si>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</si>
  <si>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</si>
  <si>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</si>
  <si>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</si>
  <si>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</si>
  <si>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</si>
  <si>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</si>
  <si>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</si>
  <si>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</si>
  <si>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</si>
  <si>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</si>
  <si>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</si>
  <si>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</si>
  <si>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</si>
  <si>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</si>
  <si>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</si>
  <si>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</si>
  <si>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</si>
  <si>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</si>
  <si>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</si>
  <si>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</si>
  <si>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</si>
  <si>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</si>
  <si>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</si>
  <si>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</si>
  <si>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</si>
  <si>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</si>
  <si>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</si>
  <si>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</si>
  <si>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</si>
  <si>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</si>
  <si>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</si>
  <si>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</si>
  <si>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</si>
  <si>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</si>
  <si>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</si>
  <si>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</si>
  <si>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</si>
  <si>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</si>
  <si>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</si>
  <si>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</si>
  <si>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</si>
  <si>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</si>
  <si>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</si>
  <si>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</si>
  <si>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</si>
  <si>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</si>
  <si>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</si>
  <si>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</si>
  <si>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</si>
  <si>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</si>
  <si>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</si>
  <si>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</si>
  <si>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</si>
  <si>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</si>
  <si>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</si>
  <si>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</si>
  <si>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</si>
  <si>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</si>
  <si>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</si>
  <si>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</si>
  <si>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</si>
  <si>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</si>
  <si>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</si>
  <si>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</si>
  <si>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</si>
  <si>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</si>
  <si>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</si>
  <si>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</si>
  <si>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</si>
  <si>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</si>
  <si>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</si>
  <si>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</si>
  <si>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</si>
  <si>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</si>
  <si>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</si>
  <si>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</si>
  <si>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</si>
  <si>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</si>
  <si>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</si>
  <si>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</si>
  <si>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</si>
  <si>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</si>
  <si>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</si>
  <si>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</si>
  <si>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</si>
  <si>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</si>
  <si>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</si>
  <si>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</si>
  <si>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</si>
  <si>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</si>
  <si>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</si>
  <si>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</si>
  <si>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</si>
  <si>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</si>
  <si>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</si>
  <si>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</si>
  <si>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</si>
  <si>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</si>
  <si>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</si>
  <si>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</si>
  <si>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</si>
  <si>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</si>
  <si>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</si>
  <si>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</si>
  <si>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</si>
  <si>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</si>
  <si>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</si>
  <si>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</si>
  <si>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</si>
  <si>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</si>
  <si>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</si>
  <si>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</si>
  <si>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</si>
  <si>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</si>
  <si>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</si>
  <si>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</si>
  <si>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</si>
  <si>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</si>
  <si>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</si>
  <si>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</si>
  <si>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</si>
  <si>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</si>
  <si>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</si>
  <si>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</si>
  <si>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</si>
  <si>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</si>
  <si>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</si>
  <si>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</si>
  <si>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</si>
  <si>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</si>
  <si>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</si>
  <si>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</si>
  <si>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</si>
  <si>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</si>
  <si>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</si>
  <si>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</si>
  <si>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</si>
  <si>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</si>
  <si>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</si>
  <si>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</si>
  <si>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</si>
  <si>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</si>
  <si>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</si>
  <si>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</si>
  <si>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</si>
  <si>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</si>
  <si>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</si>
  <si>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</si>
  <si>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</si>
  <si>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</si>
  <si>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</si>
  <si>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</si>
  <si>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</si>
  <si>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</si>
  <si>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</si>
  <si>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</si>
  <si>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</si>
  <si>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</si>
  <si>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</si>
  <si>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</si>
  <si>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</si>
  <si>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</si>
  <si>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</si>
  <si>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</si>
  <si>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</si>
  <si>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</si>
  <si>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</si>
  <si>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</si>
  <si>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</si>
  <si>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</si>
  <si>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</si>
  <si>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</si>
  <si>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</si>
  <si>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</si>
  <si>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</si>
  <si>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</si>
  <si>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</si>
  <si>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</si>
  <si>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</si>
  <si>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</si>
  <si>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</si>
  <si>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</si>
  <si>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</si>
  <si>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</si>
  <si>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</si>
  <si>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</si>
  <si>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</si>
  <si>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</si>
  <si>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</si>
  <si>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</si>
  <si>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</si>
  <si>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</si>
  <si>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</si>
  <si>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</si>
  <si>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</si>
  <si>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</si>
  <si>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</si>
  <si>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</si>
  <si>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</si>
  <si>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</si>
  <si>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</si>
  <si>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</si>
  <si>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</si>
  <si>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</si>
  <si>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</si>
  <si>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</si>
  <si>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</si>
  <si>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</si>
  <si>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</si>
  <si>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</si>
  <si>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</si>
  <si>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</si>
  <si>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</si>
  <si>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</si>
  <si>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</si>
  <si>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</si>
  <si>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</si>
  <si>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</si>
  <si>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</si>
  <si>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</si>
  <si>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</si>
  <si>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</si>
  <si>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</si>
  <si>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</si>
  <si>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</si>
  <si>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</si>
  <si>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</si>
  <si>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</si>
  <si>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</si>
  <si>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</si>
  <si>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</si>
  <si>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</si>
  <si>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</si>
  <si>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</si>
  <si>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</si>
  <si>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</si>
  <si>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</si>
  <si>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</si>
  <si>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</si>
  <si>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</si>
  <si>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</si>
  <si>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</si>
  <si>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</si>
  <si>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</si>
  <si>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</si>
  <si>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</si>
  <si>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</si>
  <si>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</si>
  <si>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</si>
  <si>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</si>
  <si>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</si>
  <si>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</si>
  <si>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</si>
  <si>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</si>
  <si>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</si>
  <si>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</si>
  <si>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</si>
  <si>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</si>
  <si>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</si>
  <si>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</si>
  <si>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</si>
  <si>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</si>
  <si>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</si>
  <si>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</si>
  <si>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</si>
  <si>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</si>
  <si>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</si>
  <si>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</si>
  <si>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</si>
  <si>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</si>
  <si>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</si>
  <si>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</si>
  <si>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</si>
  <si>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</si>
  <si>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</si>
  <si>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</si>
  <si>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</si>
  <si>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</si>
  <si>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</si>
  <si>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</si>
  <si>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</si>
  <si>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</si>
  <si>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</si>
  <si>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</si>
  <si>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</si>
  <si>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</si>
  <si>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</si>
  <si>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</si>
  <si>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</si>
  <si>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</si>
  <si>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</si>
  <si>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</si>
  <si>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</si>
  <si>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</si>
  <si>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</si>
  <si>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</si>
  <si>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</si>
  <si>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</si>
  <si>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</si>
  <si>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</si>
  <si>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</si>
  <si>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</si>
  <si>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</si>
  <si>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</si>
  <si>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</si>
  <si>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</si>
  <si>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</si>
  <si>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</si>
  <si>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</si>
  <si>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</si>
  <si>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</si>
  <si>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</si>
  <si>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</si>
  <si>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</si>
  <si>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</si>
  <si>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</si>
  <si>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</si>
  <si>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</si>
  <si>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</si>
  <si>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</si>
  <si>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</si>
  <si>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</si>
  <si>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</si>
  <si>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</si>
  <si>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</si>
  <si>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</si>
  <si>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</si>
  <si>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</si>
  <si>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</si>
  <si>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</si>
  <si>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</si>
  <si>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</si>
  <si>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</si>
  <si>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</si>
  <si>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</si>
  <si>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</si>
  <si>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</si>
  <si>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</si>
  <si>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</si>
  <si>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</si>
  <si>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</si>
  <si>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</si>
  <si>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</si>
  <si>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</si>
  <si>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</si>
  <si>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</si>
  <si>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</si>
  <si>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</si>
  <si>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</si>
  <si>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</si>
  <si>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</si>
  <si>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</si>
  <si>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</si>
  <si>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</si>
  <si>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</si>
  <si>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</si>
  <si>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</si>
  <si>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</si>
  <si>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</si>
  <si>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</si>
  <si>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</si>
  <si>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</si>
  <si>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</si>
  <si>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</si>
  <si>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</si>
  <si>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</si>
  <si>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</si>
  <si>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</si>
  <si>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</si>
  <si>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</si>
  <si>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</si>
  <si>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</si>
  <si>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</si>
  <si>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</si>
  <si>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</si>
  <si>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</si>
  <si>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</si>
  <si>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</si>
  <si>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</si>
  <si>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</si>
  <si>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</si>
  <si>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</si>
  <si>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</si>
  <si>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</si>
  <si>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</si>
  <si>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</si>
  <si>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</si>
  <si>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</si>
  <si>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</si>
  <si>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</si>
  <si>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</si>
  <si>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</si>
  <si>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</si>
  <si>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</si>
  <si>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</si>
  <si>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</si>
  <si>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</si>
  <si>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</si>
  <si>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</si>
  <si>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</si>
  <si>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</si>
  <si>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</si>
  <si>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</si>
  <si>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</si>
  <si>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</si>
  <si>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</si>
  <si>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</si>
  <si>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</si>
  <si>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</si>
  <si>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</si>
  <si>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</si>
  <si>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</si>
  <si>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</si>
  <si>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</si>
  <si>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</si>
  <si>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</si>
  <si>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</si>
  <si>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</si>
  <si>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</si>
  <si>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</si>
  <si>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</si>
  <si>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</si>
  <si>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</si>
  <si>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</si>
  <si>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</si>
  <si>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</si>
  <si>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</si>
  <si>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</si>
  <si>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</si>
  <si>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</si>
  <si>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</si>
  <si>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</si>
  <si>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</si>
  <si>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</si>
  <si>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</si>
  <si>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</si>
  <si>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</si>
  <si>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</si>
  <si>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</si>
  <si>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</si>
  <si>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</si>
  <si>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</si>
  <si>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</si>
  <si>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</si>
  <si>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</si>
  <si>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</si>
  <si>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</si>
  <si>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</si>
  <si>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</si>
  <si>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</si>
  <si>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</si>
  <si>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</si>
  <si>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</si>
  <si>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</si>
  <si>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</si>
  <si>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</si>
  <si>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</si>
  <si>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</si>
  <si>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</si>
  <si>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</si>
  <si>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</si>
  <si>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</si>
  <si>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</si>
  <si>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</si>
  <si>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</si>
  <si>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</si>
  <si>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</si>
  <si>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</si>
  <si>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</si>
  <si>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</si>
  <si>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</si>
  <si>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</si>
  <si>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</si>
  <si>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</si>
  <si>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</si>
  <si>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</si>
  <si>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</si>
  <si>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</si>
  <si>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</si>
  <si>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</si>
  <si>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</si>
  <si>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</si>
  <si>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</si>
  <si>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</si>
  <si>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</si>
  <si>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</si>
  <si>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</si>
  <si>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</si>
  <si>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</si>
  <si>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</si>
  <si>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</si>
  <si>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</si>
  <si>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</si>
  <si>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</si>
  <si>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</si>
  <si>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</si>
  <si>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</si>
  <si>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</si>
  <si>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</si>
  <si>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</si>
  <si>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</si>
  <si>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</si>
  <si>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</si>
  <si>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</si>
  <si>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</si>
  <si>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</si>
  <si>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</si>
  <si>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</si>
  <si>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</si>
  <si>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</si>
  <si>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</si>
  <si>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</si>
  <si>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</si>
  <si>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</si>
  <si>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</si>
  <si>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</si>
  <si>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</si>
  <si>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</si>
  <si>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</si>
  <si>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</si>
  <si>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</si>
  <si>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</si>
  <si>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</si>
  <si>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</si>
  <si>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</si>
  <si>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</si>
  <si>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</si>
  <si>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</si>
  <si>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</si>
  <si>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</si>
  <si>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</si>
  <si>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</si>
  <si>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</si>
  <si>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</si>
  <si>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</si>
  <si>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</si>
  <si>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</si>
  <si>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</si>
  <si>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</si>
  <si>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</si>
  <si>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</si>
  <si>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</si>
  <si>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</si>
  <si>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</si>
  <si>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</si>
  <si>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</si>
  <si>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</si>
  <si>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</si>
  <si>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</si>
  <si>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</si>
  <si>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</si>
  <si>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</si>
  <si>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</si>
  <si>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</si>
  <si>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</si>
  <si>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</si>
  <si>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</si>
  <si>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</si>
  <si>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</si>
  <si>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</si>
  <si>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</si>
  <si>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</si>
  <si>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</si>
  <si>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</si>
  <si>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</si>
  <si>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</si>
  <si>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</si>
  <si>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</si>
  <si>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</si>
  <si>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</si>
  <si>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</si>
  <si>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</si>
  <si>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</si>
  <si>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</si>
  <si>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</si>
  <si>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</si>
  <si>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</si>
  <si>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</si>
  <si>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</si>
  <si>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</si>
  <si>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</si>
  <si>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</si>
  <si>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</si>
  <si>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</si>
  <si>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</si>
  <si>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</si>
  <si>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</si>
  <si>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</si>
  <si>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</si>
  <si>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</si>
  <si>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</si>
  <si>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</si>
  <si>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</si>
  <si>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</si>
  <si>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</si>
  <si>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</si>
  <si>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</si>
  <si>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</si>
  <si>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</si>
  <si>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</si>
  <si>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</si>
  <si>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</si>
  <si>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</si>
  <si>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</si>
  <si>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</si>
  <si>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</si>
  <si>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</si>
  <si>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</si>
  <si>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</si>
  <si>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</si>
  <si>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</si>
  <si>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</si>
  <si>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</si>
  <si>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</si>
  <si>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</si>
  <si>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</si>
  <si>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</si>
  <si>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</si>
  <si>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</si>
  <si>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</si>
  <si>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</si>
  <si>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</si>
  <si>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</si>
  <si>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</si>
  <si>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</si>
  <si>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</si>
  <si>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</si>
  <si>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</si>
  <si>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</si>
  <si>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</si>
  <si>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</si>
  <si>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</si>
  <si>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</si>
  <si>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</si>
  <si>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</si>
  <si>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</si>
  <si>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</si>
  <si>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</si>
  <si>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</si>
  <si>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</si>
  <si>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</si>
  <si>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</si>
  <si>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</si>
  <si>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</si>
  <si>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</si>
  <si>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</si>
  <si>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</si>
  <si>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</si>
  <si>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</si>
  <si>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</si>
  <si>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</si>
  <si>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</si>
  <si>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</si>
  <si>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</si>
  <si>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</si>
  <si>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</si>
  <si>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</si>
  <si>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</si>
  <si>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</si>
  <si>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</si>
  <si>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</si>
  <si>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</si>
  <si>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</si>
  <si>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</si>
  <si>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</si>
  <si>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</si>
  <si>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</si>
  <si>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</si>
  <si>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</si>
  <si>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</si>
  <si>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</si>
  <si>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</si>
  <si>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</si>
  <si>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</si>
  <si>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</si>
  <si>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</si>
  <si>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</si>
  <si>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</si>
  <si>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</si>
  <si>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</si>
  <si>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</si>
  <si>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</si>
  <si>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</si>
  <si>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</si>
  <si>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</si>
  <si>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</si>
  <si>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</si>
  <si>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</si>
  <si>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</si>
  <si>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</si>
  <si>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</si>
  <si>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</si>
  <si>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</si>
  <si>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</si>
  <si>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</si>
  <si>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</si>
  <si>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</si>
  <si>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</si>
  <si>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</si>
  <si>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</si>
  <si>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</si>
  <si>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</si>
  <si>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</si>
  <si>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</si>
  <si>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</si>
  <si>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</si>
  <si>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</si>
  <si>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</si>
  <si>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</si>
  <si>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</si>
  <si>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</si>
  <si>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</si>
  <si>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</si>
  <si>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</si>
  <si>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</si>
  <si>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</si>
  <si>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</si>
  <si>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</si>
  <si>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</si>
  <si>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</si>
  <si>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</si>
  <si>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</si>
  <si>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</si>
  <si>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</si>
  <si>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</si>
  <si>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</si>
  <si>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</si>
  <si>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</si>
  <si>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</si>
  <si>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</si>
  <si>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</si>
  <si>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</si>
  <si>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</si>
  <si>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</si>
  <si>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</si>
  <si>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</si>
  <si>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</si>
  <si>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</si>
  <si>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</si>
  <si>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</si>
  <si>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</si>
  <si>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</si>
  <si>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</si>
  <si>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</si>
  <si>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</si>
  <si>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</si>
  <si>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</si>
  <si>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</si>
  <si>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</si>
  <si>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</si>
  <si>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</si>
  <si>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</si>
  <si>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</si>
  <si>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</si>
  <si>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</si>
  <si>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</si>
  <si>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</si>
  <si>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</si>
  <si>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</si>
  <si>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</si>
  <si>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</si>
  <si>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</si>
  <si>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</si>
  <si>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</si>
  <si>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</si>
  <si>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</si>
  <si>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</si>
  <si>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</si>
  <si>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</si>
  <si>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</si>
  <si>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</si>
  <si>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</si>
  <si>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</si>
  <si>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</si>
  <si>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</si>
  <si>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</si>
  <si>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</si>
  <si>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</si>
  <si>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</si>
  <si>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</si>
  <si>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</si>
  <si>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</si>
  <si>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</si>
  <si>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</si>
  <si>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</si>
  <si>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</si>
  <si>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</si>
  <si>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</si>
  <si>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</si>
  <si>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</si>
  <si>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</si>
  <si>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</si>
  <si>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</si>
  <si>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</si>
  <si>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</si>
  <si>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</si>
  <si>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</si>
  <si>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</si>
  <si>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</si>
  <si>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</si>
  <si>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</si>
  <si>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</si>
  <si>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</si>
  <si>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</si>
  <si>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</si>
  <si>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</si>
  <si>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</si>
  <si>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</si>
  <si>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</si>
  <si>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</si>
  <si>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</si>
  <si>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</si>
  <si>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</si>
  <si>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</si>
  <si>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</si>
  <si>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</si>
  <si>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</si>
  <si>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</si>
  <si>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</si>
  <si>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</si>
  <si>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</si>
  <si>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</si>
  <si>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</si>
  <si>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</si>
  <si>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</si>
  <si>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</si>
  <si>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</si>
  <si>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</si>
  <si>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</si>
  <si>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</si>
  <si>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</si>
  <si>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</si>
  <si>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</si>
  <si>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</si>
  <si>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</si>
  <si>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</si>
  <si>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</si>
  <si>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</si>
  <si>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</si>
  <si>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</si>
  <si>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</si>
  <si>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</si>
  <si>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</si>
  <si>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</si>
  <si>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</si>
  <si>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</si>
  <si>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</si>
  <si>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</si>
  <si>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</si>
  <si>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</si>
  <si>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</si>
  <si>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</si>
  <si>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</si>
  <si>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</si>
  <si>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</si>
  <si>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</si>
  <si>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</si>
  <si>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</si>
  <si>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</si>
  <si>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</si>
  <si>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</si>
  <si>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</si>
  <si>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</si>
  <si>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</si>
  <si>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</si>
  <si>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</si>
  <si>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</si>
  <si>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</si>
  <si>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</si>
  <si>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</si>
  <si>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</si>
  <si>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</si>
  <si>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</si>
  <si>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</si>
  <si>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</si>
  <si>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</si>
  <si>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</si>
  <si>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</si>
  <si>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</si>
  <si>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</si>
  <si>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</si>
  <si>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</si>
  <si>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</si>
  <si>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</si>
  <si>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</si>
  <si>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</si>
  <si>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</si>
  <si>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</si>
  <si>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</si>
  <si>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</si>
  <si>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</si>
  <si>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</si>
  <si>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</si>
  <si>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</si>
  <si>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</si>
  <si>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</si>
  <si>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</si>
  <si>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</si>
  <si>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</si>
  <si>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</si>
  <si>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</si>
  <si>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</si>
  <si>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</si>
  <si>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</si>
  <si>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</si>
  <si>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</si>
  <si>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</si>
  <si>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</si>
  <si>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</si>
  <si>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</si>
  <si>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</si>
  <si>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</si>
  <si>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</si>
  <si>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</si>
  <si>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</si>
  <si>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</si>
  <si>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</si>
  <si>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</si>
  <si>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</si>
  <si>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</si>
  <si>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</si>
  <si>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</si>
  <si>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</si>
  <si>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</si>
  <si>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</si>
  <si>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</si>
  <si>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</si>
  <si>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</si>
  <si>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</si>
  <si>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</si>
  <si>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</si>
  <si>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</si>
  <si>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</si>
  <si>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</si>
  <si>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</si>
  <si>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</si>
  <si>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</si>
  <si>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</si>
  <si>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</si>
  <si>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</si>
  <si>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</si>
  <si>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</si>
  <si>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</si>
  <si>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</si>
  <si>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</si>
  <si>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</si>
  <si>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</si>
  <si>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</si>
  <si>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</si>
  <si>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</si>
  <si>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</si>
  <si>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</si>
  <si>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</si>
  <si>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</si>
  <si>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</si>
  <si>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</si>
  <si>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</si>
  <si>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</si>
  <si>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</si>
  <si>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</si>
  <si>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</si>
  <si>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</si>
  <si>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</si>
  <si>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</si>
  <si>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</si>
  <si>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</si>
  <si>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</si>
  <si>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</si>
  <si>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</si>
  <si>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</si>
  <si>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</si>
  <si>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</si>
  <si>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</si>
  <si>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</si>
  <si>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</si>
  <si>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</si>
  <si>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</si>
  <si>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</si>
  <si>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</si>
  <si>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</si>
  <si>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</si>
  <si>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</si>
  <si>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</si>
  <si>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</si>
  <si>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</si>
  <si>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</si>
  <si>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</si>
  <si>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</si>
  <si>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</si>
  <si>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</si>
  <si>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</si>
  <si>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</si>
  <si>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</si>
  <si>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</si>
  <si>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</si>
  <si>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</si>
  <si>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</si>
  <si>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</si>
  <si>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</si>
  <si>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</si>
  <si>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</si>
  <si>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</si>
  <si>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</si>
  <si>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</si>
  <si>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</si>
  <si>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</si>
  <si>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</si>
  <si>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</si>
  <si>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</si>
  <si>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</si>
  <si>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</si>
  <si>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</si>
  <si>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</si>
  <si>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</si>
  <si>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</si>
  <si>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</si>
  <si>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</si>
  <si>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</si>
  <si>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</si>
  <si>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</si>
  <si>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</si>
  <si>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</si>
  <si>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</si>
  <si>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</si>
  <si>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</si>
  <si>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</si>
  <si>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</si>
  <si>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</si>
  <si>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</si>
  <si>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</si>
  <si>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</si>
  <si>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</si>
  <si>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</si>
  <si>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</si>
  <si>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</si>
  <si>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</si>
  <si>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</si>
  <si>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</si>
  <si>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</si>
  <si>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</si>
  <si>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</si>
  <si>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</si>
  <si>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</si>
  <si>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</si>
  <si>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</si>
  <si>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</si>
  <si>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</si>
  <si>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</si>
  <si>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</si>
  <si>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</si>
  <si>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</si>
  <si>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</si>
  <si>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</si>
  <si>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</si>
  <si>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</si>
  <si>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</si>
  <si>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</si>
  <si>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</si>
  <si>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</si>
  <si>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</si>
  <si>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</si>
  <si>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</si>
  <si>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</si>
  <si>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</si>
  <si>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</si>
  <si>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</si>
  <si>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</si>
  <si>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</si>
  <si>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</si>
  <si>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</si>
  <si>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</si>
  <si>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</si>
  <si>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</si>
  <si>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</si>
  <si>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</si>
  <si>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</si>
  <si>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</si>
  <si>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</si>
  <si>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</si>
  <si>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</si>
  <si>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</si>
  <si>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</si>
  <si>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</si>
  <si>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</si>
  <si>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</si>
  <si>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</si>
  <si>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</si>
  <si>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</si>
  <si>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</si>
  <si>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</si>
  <si>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</si>
  <si>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</si>
  <si>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</si>
  <si>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</si>
  <si>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</si>
  <si>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</si>
  <si>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</si>
  <si>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</si>
  <si>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</si>
  <si>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</si>
  <si>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</si>
  <si>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</si>
  <si>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</si>
  <si>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</si>
  <si>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</si>
  <si>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</si>
  <si>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</si>
  <si>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</si>
  <si>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</si>
  <si>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</si>
  <si>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</si>
  <si>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</si>
  <si>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</si>
  <si>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</si>
  <si>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</si>
  <si>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</si>
  <si>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</si>
  <si>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</si>
  <si>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</si>
  <si>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</si>
  <si>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</si>
  <si>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</si>
  <si>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</si>
  <si>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</si>
  <si>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</si>
  <si>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</si>
  <si>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</si>
  <si>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</si>
  <si>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</si>
  <si>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</si>
  <si>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</si>
  <si>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</si>
  <si>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</si>
  <si>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</si>
  <si>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</si>
  <si>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</si>
  <si>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</si>
  <si>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</si>
  <si>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</si>
  <si>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</si>
  <si>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</si>
  <si>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</si>
  <si>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</si>
  <si>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</si>
  <si>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</si>
  <si>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</si>
  <si>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</si>
  <si>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</si>
  <si>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</si>
  <si>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</si>
  <si>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</si>
  <si>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</si>
  <si>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</si>
  <si>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</si>
  <si>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</si>
  <si>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</si>
  <si>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</si>
  <si>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</si>
  <si>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</si>
  <si>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</si>
  <si>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</si>
  <si>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</si>
  <si>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</si>
  <si>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</si>
  <si>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</si>
  <si>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</si>
  <si>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</si>
  <si>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</si>
  <si>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</si>
  <si>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</si>
  <si>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</si>
  <si>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</si>
  <si>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</si>
  <si>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</si>
  <si>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</si>
  <si>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</si>
  <si>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</si>
  <si>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</si>
  <si>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</si>
  <si>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</si>
  <si>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</si>
  <si>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</si>
  <si>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</si>
  <si>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</si>
  <si>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</si>
  <si>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</si>
  <si>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</si>
  <si>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</si>
  <si>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</si>
  <si>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</si>
  <si>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</si>
  <si>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</si>
  <si>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</si>
  <si>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</si>
  <si>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</si>
  <si>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</si>
  <si>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</si>
  <si>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</si>
  <si>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</si>
  <si>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</si>
  <si>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</si>
  <si>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</si>
  <si>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</si>
  <si>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</si>
  <si>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</si>
  <si>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</si>
  <si>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</si>
  <si>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</si>
  <si>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</si>
  <si>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</si>
  <si>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</si>
  <si>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</si>
  <si>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</si>
  <si>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</si>
  <si>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</si>
  <si>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</si>
  <si>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</si>
  <si>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</si>
  <si>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</si>
  <si>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</si>
  <si>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</si>
  <si>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</si>
  <si>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</si>
  <si>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</si>
  <si>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</si>
  <si>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</si>
  <si>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</si>
  <si>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</si>
  <si>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</si>
  <si>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</si>
  <si>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</si>
  <si>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</si>
  <si>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</si>
  <si>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</si>
  <si>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</si>
  <si>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</si>
  <si>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</si>
  <si>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</si>
  <si>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</si>
  <si>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</si>
  <si>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</si>
  <si>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</si>
  <si>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</si>
  <si>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</si>
  <si>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</si>
  <si>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</si>
  <si>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</si>
  <si>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</si>
  <si>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</si>
  <si>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</si>
  <si>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</si>
  <si>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</si>
  <si>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</si>
  <si>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</si>
  <si>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</si>
  <si>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</si>
  <si>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</si>
  <si>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</si>
  <si>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</si>
  <si>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</si>
  <si>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</si>
  <si>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</si>
  <si>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</si>
  <si>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</si>
  <si>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</si>
  <si>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</si>
  <si>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</si>
  <si>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</si>
  <si>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</si>
  <si>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</si>
  <si>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</si>
  <si>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</si>
  <si>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</si>
  <si>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</si>
  <si>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</si>
  <si>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</si>
  <si>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</si>
  <si>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</si>
  <si>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</si>
  <si>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</si>
  <si>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</si>
  <si>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</si>
  <si>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</si>
  <si>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</si>
  <si>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</si>
  <si>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</si>
  <si>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</si>
  <si>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</si>
  <si>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</si>
  <si>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</si>
  <si>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</si>
  <si>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</si>
  <si>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</si>
  <si>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</si>
  <si>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</si>
  <si>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</si>
  <si>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</si>
  <si>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</si>
  <si>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</si>
  <si>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</si>
  <si>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</si>
  <si>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</si>
  <si>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</si>
  <si>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</si>
  <si>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</si>
  <si>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</si>
  <si>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</si>
  <si>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</si>
  <si>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</si>
  <si>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</si>
  <si>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</si>
  <si>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</si>
  <si>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</si>
  <si>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</si>
  <si>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</si>
  <si>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</si>
  <si>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</si>
  <si>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</si>
  <si>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</si>
  <si>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</si>
  <si>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</si>
  <si>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</si>
  <si>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</si>
  <si>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</si>
  <si>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</si>
  <si>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</si>
  <si>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</si>
  <si>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</si>
  <si>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</si>
  <si>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</si>
  <si>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</si>
  <si>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</si>
  <si>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</si>
  <si>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</si>
  <si>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</si>
  <si>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</si>
  <si>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</si>
  <si>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</si>
  <si>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</si>
  <si>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</si>
  <si>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</si>
  <si>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</si>
  <si>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</si>
  <si>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</si>
  <si>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</si>
  <si>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</si>
  <si>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</si>
  <si>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</si>
  <si>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</si>
  <si>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</si>
  <si>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</si>
  <si>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</si>
  <si>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</si>
  <si>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</si>
  <si>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</si>
  <si>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</si>
  <si>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</si>
  <si>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</si>
  <si>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</si>
  <si>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</si>
  <si>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</si>
  <si>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</si>
  <si>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</si>
  <si>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</si>
  <si>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</si>
  <si>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</si>
  <si>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</si>
  <si>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</si>
  <si>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</si>
  <si>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</si>
  <si>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</si>
  <si>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</si>
  <si>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</si>
  <si>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</si>
  <si>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</si>
  <si>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</si>
  <si>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</si>
  <si>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</si>
  <si>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</si>
  <si>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</si>
  <si>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</si>
  <si>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</si>
  <si>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</si>
  <si>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</si>
  <si>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</si>
  <si>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</si>
  <si>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</si>
  <si>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</si>
  <si>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</si>
  <si>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</si>
  <si>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</si>
  <si>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</si>
  <si>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</si>
  <si>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</si>
  <si>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</si>
  <si>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</si>
  <si>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</si>
  <si>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</si>
  <si>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</si>
  <si>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</si>
  <si>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</si>
  <si>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</si>
  <si>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</si>
  <si>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</si>
  <si>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</si>
  <si>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</si>
  <si>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</si>
  <si>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</si>
  <si>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</si>
  <si>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</si>
  <si>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</si>
  <si>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</si>
  <si>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</si>
  <si>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</si>
  <si>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</si>
  <si>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</si>
  <si>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</si>
  <si>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</si>
  <si>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</si>
  <si>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</si>
  <si>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</si>
  <si>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</si>
  <si>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</si>
  <si>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</si>
  <si>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</si>
  <si>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</si>
  <si>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</si>
  <si>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</si>
  <si>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</si>
  <si>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</si>
  <si>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</si>
  <si>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</si>
  <si>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</si>
  <si>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</si>
  <si>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</si>
  <si>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</si>
  <si>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</si>
  <si>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</si>
  <si>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</si>
  <si>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</si>
  <si>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</si>
  <si>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</si>
  <si>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</si>
  <si>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</si>
  <si>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</si>
  <si>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</si>
  <si>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</si>
  <si>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</si>
  <si>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</si>
  <si>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</si>
  <si>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</si>
  <si>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</si>
  <si>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</si>
  <si>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</si>
  <si>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</si>
  <si>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</si>
  <si>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</si>
  <si>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</si>
  <si>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</si>
  <si>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</si>
  <si>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</si>
  <si>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</si>
  <si>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</si>
  <si>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</si>
  <si>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</si>
  <si>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</si>
  <si>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</si>
  <si>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</si>
  <si>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</si>
  <si>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</si>
  <si>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</si>
  <si>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</si>
  <si>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</si>
  <si>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</si>
  <si>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</si>
  <si>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</si>
  <si>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</si>
  <si>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</si>
  <si>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</si>
  <si>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</si>
  <si>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</si>
  <si>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</si>
  <si>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</si>
  <si>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</si>
  <si>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</si>
  <si>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</si>
  <si>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</si>
  <si>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</si>
  <si>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</si>
  <si>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</si>
  <si>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</si>
  <si>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</si>
  <si>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</si>
  <si>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</si>
  <si>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</si>
  <si>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</si>
  <si>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</si>
  <si>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</si>
  <si>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</si>
  <si>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</si>
  <si>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</si>
  <si>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</si>
  <si>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</si>
  <si>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</si>
  <si>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</si>
  <si>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</si>
  <si>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</si>
  <si>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</si>
  <si>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</si>
  <si>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</si>
  <si>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</si>
  <si>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</si>
  <si>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</si>
  <si>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</si>
  <si>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</si>
  <si>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</si>
  <si>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</si>
  <si>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</si>
  <si>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</si>
  <si>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</si>
  <si>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</si>
  <si>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</si>
  <si>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</si>
  <si>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</si>
  <si>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</si>
  <si>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</si>
  <si>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</si>
  <si>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</si>
  <si>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</si>
  <si>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</si>
  <si>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</si>
  <si>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</si>
  <si>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</si>
  <si>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</si>
  <si>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</si>
  <si>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</si>
  <si>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</si>
  <si>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</si>
  <si>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</si>
  <si>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</si>
  <si>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</si>
  <si>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</si>
  <si>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</si>
  <si>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</si>
  <si>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</si>
  <si>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</si>
  <si>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</si>
  <si>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</si>
  <si>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</si>
  <si>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</si>
  <si>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</si>
  <si>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</si>
  <si>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</si>
  <si>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</si>
  <si>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</si>
  <si>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</si>
  <si>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</si>
  <si>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</si>
  <si>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</si>
  <si>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</si>
  <si>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</si>
  <si>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</si>
  <si>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</si>
  <si>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</si>
  <si>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</si>
  <si>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</si>
  <si>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</si>
  <si>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</si>
  <si>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</si>
  <si>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</si>
  <si>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</si>
  <si>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</si>
  <si>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</si>
  <si>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</si>
  <si>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</si>
  <si>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</si>
  <si>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</si>
  <si>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</si>
  <si>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</si>
  <si>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</si>
  <si>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</si>
  <si>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</si>
  <si>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</si>
  <si>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</si>
  <si>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</si>
  <si>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</si>
  <si>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</si>
  <si>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</si>
  <si>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</si>
  <si>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</si>
  <si>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</si>
  <si>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</si>
  <si>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</si>
  <si>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</si>
  <si>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</si>
  <si>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</si>
  <si>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</si>
  <si>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</si>
  <si>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</si>
  <si>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</si>
  <si>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</si>
  <si>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</si>
  <si>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</si>
  <si>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</si>
  <si>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</si>
  <si>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</si>
  <si>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</si>
  <si>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</si>
  <si>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</si>
  <si>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</si>
  <si>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</si>
  <si>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</si>
  <si>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</si>
  <si>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</si>
  <si>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</si>
  <si>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</si>
  <si>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</si>
  <si>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</si>
  <si>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</si>
  <si>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</si>
  <si>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</si>
  <si>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</si>
  <si>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</si>
  <si>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</si>
  <si>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</si>
  <si>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</si>
  <si>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</si>
  <si>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</si>
  <si>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</si>
  <si>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</si>
  <si>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</si>
  <si>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</si>
  <si>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</si>
  <si>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</si>
  <si>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</si>
  <si>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</si>
  <si>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</si>
  <si>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</si>
  <si>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</si>
  <si>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</si>
  <si>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</si>
  <si>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</si>
  <si>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</si>
  <si>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</si>
  <si>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</si>
  <si>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</si>
  <si>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</si>
  <si>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</si>
  <si>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</si>
  <si>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</si>
  <si>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</si>
  <si>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</si>
  <si>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</si>
  <si>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</si>
  <si>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</si>
  <si>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</si>
  <si>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</si>
  <si>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</si>
  <si>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</si>
  <si>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</si>
  <si>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</si>
  <si>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</si>
  <si>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</si>
  <si>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</si>
  <si>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</si>
  <si>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</si>
  <si>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</si>
  <si>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</si>
  <si>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</si>
  <si>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</si>
  <si>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</si>
  <si>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</si>
  <si>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</si>
  <si>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</si>
  <si>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</si>
  <si>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</si>
  <si>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</si>
  <si>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</si>
  <si>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</si>
  <si>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</si>
  <si>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</si>
  <si>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</si>
  <si>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</si>
  <si>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</si>
  <si>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</si>
  <si>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</si>
  <si>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</si>
  <si>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</si>
  <si>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</si>
  <si>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</si>
  <si>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</si>
  <si>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</si>
  <si>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</si>
  <si>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</si>
  <si>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</si>
  <si>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</si>
  <si>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</si>
  <si>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</si>
  <si>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</si>
  <si>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</si>
  <si>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</si>
  <si>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</si>
  <si>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</si>
  <si>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</si>
  <si>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</si>
  <si>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</si>
  <si>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</si>
  <si>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</si>
  <si>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</si>
  <si>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</si>
  <si>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</si>
  <si>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</si>
  <si>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</si>
  <si>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</si>
  <si>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</si>
  <si>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</si>
  <si>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</si>
  <si>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</si>
  <si>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</si>
  <si>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</si>
  <si>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</si>
  <si>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</si>
  <si>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</si>
  <si>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</si>
  <si>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</si>
  <si>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</si>
  <si>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</si>
  <si>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</si>
  <si>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</si>
  <si>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</si>
  <si>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</si>
  <si>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</si>
  <si>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</si>
  <si>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</si>
  <si>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</si>
  <si>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</si>
  <si>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</si>
  <si>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</si>
  <si>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</si>
  <si>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</si>
  <si>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</si>
  <si>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</si>
  <si>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</si>
  <si>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</si>
  <si>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</si>
  <si>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</si>
  <si>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</si>
  <si>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</si>
  <si>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</si>
  <si>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</si>
  <si>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</si>
  <si>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</si>
  <si>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</si>
  <si>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</si>
  <si>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</si>
  <si>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</si>
  <si>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</si>
  <si>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</si>
  <si>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</si>
  <si>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</si>
  <si>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</si>
  <si>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</si>
  <si>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</si>
  <si>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</si>
  <si>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</si>
  <si>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</si>
  <si>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</si>
  <si>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</si>
  <si>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</si>
  <si>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</si>
  <si>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</si>
  <si>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</si>
  <si>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</si>
  <si>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</si>
  <si>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</si>
  <si>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</si>
  <si>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</si>
  <si>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</si>
  <si>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</si>
  <si>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</si>
  <si>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</si>
  <si>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</si>
  <si>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</si>
  <si>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</si>
  <si>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</si>
  <si>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</si>
  <si>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</si>
  <si>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</si>
  <si>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</si>
  <si>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</si>
  <si>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</si>
  <si>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</si>
  <si>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</si>
  <si>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</si>
  <si>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</si>
  <si>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</si>
  <si>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</si>
  <si>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</si>
  <si>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</si>
  <si>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</si>
  <si>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</si>
  <si>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</si>
  <si>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</si>
  <si>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</si>
  <si>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</si>
  <si>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</si>
  <si>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</si>
  <si>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</si>
  <si>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</si>
  <si>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</si>
  <si>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</si>
  <si>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</si>
  <si>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</si>
  <si>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</si>
  <si>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</si>
  <si>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</si>
  <si>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</si>
  <si>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</si>
  <si>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</si>
  <si>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</si>
  <si>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</si>
  <si>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</si>
  <si>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</si>
  <si>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</si>
  <si>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</si>
  <si>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</si>
  <si>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</si>
  <si>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</si>
  <si>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</si>
  <si>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</si>
  <si>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</si>
  <si>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</si>
  <si>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</si>
  <si>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</si>
  <si>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</si>
  <si>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</si>
  <si>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</si>
  <si>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</si>
  <si>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</si>
  <si>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</si>
  <si>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</si>
  <si>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</si>
  <si>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</si>
  <si>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</si>
  <si>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</si>
  <si>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</si>
  <si>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</si>
  <si>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</si>
  <si>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</si>
  <si>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</si>
  <si>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</si>
  <si>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</si>
  <si>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</si>
  <si>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</si>
  <si>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</si>
  <si>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</si>
  <si>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</si>
  <si>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</si>
  <si>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</si>
  <si>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</si>
  <si>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</si>
  <si>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</si>
  <si>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</si>
  <si>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</si>
  <si>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</si>
  <si>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</si>
  <si>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</si>
  <si>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</si>
  <si>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</si>
  <si>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</si>
  <si>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</si>
  <si>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</si>
  <si>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</si>
  <si>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</si>
  <si>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</si>
  <si>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</si>
  <si>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</si>
  <si>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</si>
  <si>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</si>
  <si>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</si>
  <si>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</si>
  <si>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</si>
  <si>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</si>
  <si>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</si>
  <si>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</si>
  <si>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</si>
  <si>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</si>
  <si>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</si>
  <si>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</si>
  <si>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</si>
  <si>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</si>
  <si>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</si>
  <si>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</si>
  <si>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</si>
  <si>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</si>
  <si>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</si>
  <si>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</si>
  <si>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</si>
  <si>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</si>
  <si>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</si>
  <si>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</si>
  <si>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</si>
  <si>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</si>
  <si>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</si>
  <si>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</si>
  <si>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</si>
  <si>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</si>
  <si>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</si>
  <si>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</si>
  <si>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</si>
  <si>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</si>
  <si>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</si>
  <si>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</si>
  <si>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</si>
  <si>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</si>
  <si>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</si>
  <si>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</si>
  <si>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</si>
  <si>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</si>
  <si>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</si>
  <si>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</si>
  <si>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</si>
  <si>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</si>
  <si>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</si>
  <si>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</si>
  <si>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</si>
  <si>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</si>
  <si>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</si>
  <si>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</si>
  <si>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</si>
  <si>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</si>
  <si>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</si>
  <si>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</si>
  <si>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</si>
  <si>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</si>
  <si>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</si>
  <si>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</si>
  <si>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</si>
  <si>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</si>
  <si>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</si>
  <si>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</si>
  <si>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</si>
  <si>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</si>
  <si>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</si>
  <si>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</si>
  <si>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</si>
  <si>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</si>
  <si>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</si>
  <si>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</si>
  <si>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</si>
  <si>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</si>
  <si>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</si>
  <si>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</si>
  <si>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</si>
  <si>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</si>
  <si>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</si>
  <si>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</si>
  <si>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</si>
  <si>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</si>
  <si>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</si>
  <si>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</si>
  <si>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</si>
  <si>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</si>
  <si>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</si>
  <si>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</si>
  <si>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</si>
  <si>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</si>
  <si>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</si>
  <si>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</si>
  <si>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</si>
  <si>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</si>
  <si>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</si>
  <si>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</si>
  <si>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</si>
  <si>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</si>
  <si>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</si>
  <si>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</si>
  <si>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</si>
  <si>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</si>
  <si>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</si>
  <si>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</si>
  <si>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</si>
  <si>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</si>
  <si>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</si>
  <si>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</si>
  <si>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</si>
  <si>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</si>
  <si>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</si>
  <si>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</si>
  <si>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</si>
  <si>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</si>
  <si>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</si>
  <si>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</si>
  <si>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</si>
  <si>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</si>
  <si>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</si>
  <si>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</si>
  <si>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</si>
  <si>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</si>
  <si>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</si>
  <si>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</si>
  <si>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</si>
  <si>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</si>
  <si>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</si>
  <si>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</si>
  <si>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</si>
  <si>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</si>
  <si>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</si>
  <si>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</si>
  <si>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</si>
  <si>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</si>
  <si>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</si>
  <si>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</si>
  <si>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</si>
  <si>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</si>
  <si>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</si>
  <si>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</si>
  <si>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</si>
  <si>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</si>
  <si>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</si>
  <si>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</si>
  <si>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</si>
  <si>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</si>
  <si>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</si>
  <si>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</si>
  <si>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</si>
  <si>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</si>
  <si>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</si>
  <si>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</si>
  <si>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</si>
  <si>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</si>
  <si>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</si>
  <si>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</si>
  <si>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</si>
  <si>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</si>
  <si>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</si>
  <si>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</si>
  <si>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</si>
  <si>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</si>
  <si>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</si>
  <si>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</si>
  <si>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</si>
  <si>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</si>
  <si>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</si>
  <si>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</si>
  <si>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</si>
  <si>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</si>
  <si>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</si>
  <si>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</si>
  <si>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</si>
  <si>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</si>
  <si>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</si>
  <si>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</si>
  <si>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</si>
  <si>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</si>
  <si>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</si>
  <si>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</si>
  <si>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</si>
  <si>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</si>
  <si>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</si>
  <si>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</si>
  <si>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</si>
  <si>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</si>
  <si>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</si>
  <si>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</si>
  <si>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</si>
  <si>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</si>
  <si>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</si>
  <si>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</si>
  <si>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</si>
  <si>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</si>
  <si>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</si>
  <si>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</si>
  <si>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</si>
  <si>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</si>
  <si>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</si>
  <si>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</si>
  <si>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</si>
  <si>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</si>
  <si>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</si>
  <si>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</si>
  <si>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</si>
  <si>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</si>
  <si>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</si>
  <si>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</si>
  <si>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</si>
  <si>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</si>
  <si>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</si>
  <si>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</si>
  <si>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</si>
  <si>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</si>
  <si>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</si>
  <si>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</si>
  <si>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</si>
  <si>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</si>
  <si>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</si>
  <si>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</si>
  <si>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</si>
  <si>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</si>
  <si>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</si>
  <si>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</si>
  <si>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</si>
  <si>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</si>
  <si>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</si>
  <si>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</si>
  <si>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</si>
  <si>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</si>
  <si>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</si>
  <si>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</si>
  <si>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</si>
  <si>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</si>
  <si>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</si>
  <si>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</si>
  <si>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</si>
  <si>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</si>
  <si>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</si>
  <si>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</si>
  <si>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</si>
  <si>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</si>
  <si>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</si>
  <si>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</si>
  <si>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</si>
  <si>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</si>
  <si>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</si>
  <si>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</si>
  <si>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</si>
  <si>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</si>
  <si>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</si>
  <si>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</si>
  <si>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</si>
  <si>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</si>
  <si>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</si>
  <si>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</si>
  <si>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</si>
  <si>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</si>
  <si>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</si>
  <si>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</si>
  <si>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</si>
  <si>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</si>
  <si>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</si>
  <si>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</si>
  <si>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</si>
  <si>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</si>
  <si>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</si>
  <si>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</si>
  <si>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</si>
  <si>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</si>
  <si>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</si>
  <si>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</si>
  <si>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</si>
  <si>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</si>
  <si>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</si>
  <si>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</si>
  <si>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</si>
  <si>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</si>
  <si>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</si>
  <si>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</si>
  <si>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</si>
  <si>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</si>
  <si>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</si>
  <si>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</si>
  <si>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</si>
  <si>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</si>
  <si>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</si>
  <si>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</si>
  <si>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</si>
  <si>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</si>
  <si>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</si>
  <si>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</si>
  <si>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</si>
  <si>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</si>
  <si>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</si>
  <si>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</si>
  <si>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</si>
  <si>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</si>
  <si>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</si>
  <si>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</si>
  <si>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</si>
  <si>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</si>
  <si>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</si>
  <si>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</si>
  <si>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</si>
  <si>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</si>
  <si>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</si>
  <si>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</si>
  <si>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</si>
  <si>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</si>
  <si>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</si>
  <si>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</si>
  <si>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</si>
  <si>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</si>
  <si>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</si>
  <si>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</si>
  <si>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</si>
  <si>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</si>
  <si>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</si>
  <si>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</si>
  <si>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</si>
  <si>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</si>
  <si>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</si>
  <si>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</si>
  <si>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</si>
  <si>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</si>
  <si>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</si>
  <si>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</si>
  <si>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</si>
  <si>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</si>
  <si>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</si>
  <si>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</si>
  <si>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</si>
  <si>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</si>
  <si>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</si>
  <si>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</si>
  <si>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</si>
  <si>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</si>
  <si>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</si>
  <si>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</si>
  <si>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</si>
  <si>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</si>
  <si>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</si>
  <si>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</si>
  <si>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</si>
  <si>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</si>
  <si>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</si>
  <si>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</si>
  <si>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</si>
  <si>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</si>
  <si>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</si>
  <si>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</si>
  <si>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</si>
  <si>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</si>
  <si>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</si>
  <si>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</si>
  <si>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</si>
  <si>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</si>
  <si>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</si>
  <si>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</si>
  <si>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</si>
  <si>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</si>
  <si>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</si>
  <si>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</si>
  <si>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</si>
  <si>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</si>
  <si>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</si>
  <si>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</si>
  <si>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</si>
  <si>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</si>
  <si>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</si>
  <si>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</si>
  <si>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</si>
  <si>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</si>
  <si>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</si>
  <si>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</si>
  <si>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</si>
  <si>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</si>
  <si>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</si>
  <si>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</si>
  <si>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</si>
  <si>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</si>
  <si>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</si>
  <si>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</si>
  <si>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</si>
  <si>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</si>
  <si>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</si>
  <si>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</si>
  <si>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</si>
  <si>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</si>
  <si>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</si>
  <si>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</si>
  <si>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</si>
  <si>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</si>
  <si>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</si>
  <si>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</si>
  <si>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</si>
  <si>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</si>
  <si>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</si>
  <si>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</si>
  <si>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</si>
  <si>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</si>
  <si>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</si>
  <si>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</si>
  <si>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</si>
  <si>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</si>
  <si>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</si>
  <si>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</si>
  <si>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</si>
  <si>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</si>
  <si>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</si>
  <si>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</si>
  <si>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</si>
  <si>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</si>
  <si>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</si>
  <si>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</si>
  <si>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</si>
  <si>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</si>
  <si>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</si>
  <si>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</si>
  <si>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</si>
  <si>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</si>
  <si>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</si>
  <si>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</si>
  <si>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</si>
  <si>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</si>
  <si>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</si>
  <si>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</si>
  <si>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</si>
  <si>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</si>
  <si>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</si>
  <si>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</si>
  <si>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</si>
  <si>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</si>
  <si>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</si>
  <si>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</si>
  <si>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</si>
  <si>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</si>
  <si>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</si>
  <si>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</si>
  <si>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</si>
  <si>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</si>
  <si>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</si>
  <si>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</si>
  <si>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</si>
  <si>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</si>
  <si>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</si>
  <si>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</si>
  <si>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</si>
  <si>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</si>
  <si>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</si>
  <si>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</si>
  <si>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</si>
  <si>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</si>
  <si>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</si>
  <si>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</si>
  <si>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</si>
  <si>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</si>
  <si>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</si>
  <si>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</si>
  <si>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</si>
  <si>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</si>
  <si>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</si>
  <si>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</si>
  <si>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</si>
  <si>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</si>
  <si>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</si>
  <si>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</si>
  <si>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</si>
  <si>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</si>
  <si>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</si>
  <si>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</si>
  <si>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</si>
  <si>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</si>
  <si>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</si>
  <si>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</si>
  <si>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</si>
  <si>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</si>
  <si>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</si>
  <si>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</si>
  <si>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</si>
  <si>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</si>
  <si>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</si>
  <si>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</si>
  <si>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</si>
  <si>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</si>
  <si>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</si>
  <si>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</si>
  <si>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</si>
  <si>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</si>
  <si>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</si>
  <si>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</si>
  <si>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</si>
  <si>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</si>
  <si>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</si>
  <si>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</si>
  <si>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</si>
  <si>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</si>
  <si>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</si>
  <si>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</si>
  <si>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</si>
  <si>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</si>
  <si>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</si>
  <si>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</si>
  <si>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</si>
  <si>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</si>
  <si>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</si>
  <si>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</si>
  <si>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</si>
  <si>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</si>
  <si>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</si>
  <si>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</si>
  <si>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</si>
  <si>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</si>
  <si>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</si>
  <si>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</si>
  <si>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</si>
  <si>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</si>
  <si>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</si>
  <si>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</si>
  <si>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</si>
  <si>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</si>
  <si>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</si>
  <si>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</si>
  <si>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</si>
  <si>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</si>
  <si>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</si>
  <si>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</si>
  <si>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</si>
  <si>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</si>
  <si>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</si>
  <si>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</si>
  <si>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</si>
  <si>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</si>
  <si>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</si>
  <si>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</si>
  <si>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</si>
  <si>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</si>
  <si>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</si>
  <si>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</si>
  <si>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</si>
  <si>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</si>
  <si>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</si>
  <si>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</si>
  <si>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</si>
  <si>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</si>
  <si>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</si>
  <si>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</si>
  <si>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</si>
  <si>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</si>
  <si>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</si>
  <si>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</si>
  <si>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</si>
  <si>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</si>
  <si>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</si>
  <si>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</si>
  <si>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</si>
  <si>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</si>
  <si>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</si>
  <si>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</si>
  <si>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</si>
  <si>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</si>
  <si>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</si>
  <si>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</si>
  <si>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</si>
  <si>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</si>
  <si>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</si>
  <si>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</si>
  <si>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</si>
  <si>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</si>
  <si>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</si>
  <si>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</si>
  <si>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</si>
  <si>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</si>
  <si>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</si>
  <si>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</si>
  <si>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</si>
  <si>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</si>
  <si>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</si>
  <si>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</si>
  <si>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</si>
  <si>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</si>
  <si>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</si>
  <si>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</si>
  <si>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</si>
  <si>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</si>
  <si>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</si>
  <si>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</si>
  <si>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</si>
  <si>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</si>
  <si>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</si>
  <si>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</si>
  <si>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</si>
  <si>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</si>
  <si>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</si>
  <si>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</si>
  <si>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</si>
  <si>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</si>
  <si>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</si>
  <si>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</si>
  <si>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</si>
  <si>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</si>
  <si>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</si>
  <si>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</si>
  <si>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</si>
  <si>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</si>
  <si>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</si>
  <si>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</si>
  <si>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</si>
  <si>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</si>
  <si>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</si>
  <si>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</si>
  <si>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</si>
  <si>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</si>
  <si>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</si>
  <si>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</si>
  <si>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</si>
  <si>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</si>
  <si>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</si>
  <si>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</si>
  <si>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</si>
  <si>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</si>
  <si>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</si>
  <si>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</si>
  <si>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</si>
  <si>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</si>
  <si>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</si>
  <si>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</si>
  <si>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</si>
  <si>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</si>
  <si>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</si>
  <si>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</si>
  <si>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</si>
  <si>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</si>
  <si>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</si>
  <si>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</si>
  <si>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</si>
  <si>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</si>
  <si>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</si>
  <si>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</si>
  <si>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</si>
  <si>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</si>
  <si>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</si>
  <si>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</si>
  <si>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</si>
  <si>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</si>
  <si>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</si>
  <si>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</si>
  <si>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</si>
  <si>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</si>
  <si>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</si>
  <si>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</si>
  <si>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</si>
  <si>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</si>
  <si>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</si>
  <si>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</si>
  <si>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</si>
  <si>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</si>
  <si>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</si>
  <si>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</si>
  <si>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</si>
  <si>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</si>
  <si>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</si>
  <si>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</si>
  <si>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</si>
  <si>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</si>
  <si>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</si>
  <si>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</si>
  <si>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</si>
  <si>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</si>
  <si>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</si>
  <si>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</si>
  <si>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</si>
  <si>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</si>
  <si>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</si>
  <si>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</si>
  <si>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</si>
  <si>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</si>
  <si>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</si>
  <si>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</si>
  <si>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</si>
  <si>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</si>
  <si>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</si>
  <si>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</si>
  <si>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</si>
  <si>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</si>
  <si>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</si>
  <si>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</si>
  <si>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</si>
  <si>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</si>
  <si>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</si>
  <si>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</si>
  <si>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</si>
  <si>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</si>
  <si>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</si>
  <si>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</si>
  <si>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</si>
  <si>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</si>
  <si>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</si>
  <si>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</si>
  <si>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</si>
  <si>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</si>
  <si>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</si>
  <si>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</si>
  <si>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</si>
  <si>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</si>
  <si>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</si>
  <si>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</si>
  <si>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</si>
  <si>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</si>
  <si>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</si>
  <si>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</si>
  <si>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</si>
  <si>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</si>
  <si>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</si>
  <si>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</si>
  <si>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</si>
  <si>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</si>
  <si>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</si>
  <si>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</si>
  <si>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</si>
  <si>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</si>
  <si>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</si>
  <si>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</si>
  <si>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</si>
  <si>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</si>
  <si>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</si>
  <si>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</si>
  <si>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</si>
  <si>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</si>
  <si>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</si>
  <si>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</si>
  <si>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</si>
  <si>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</si>
  <si>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</si>
  <si>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</si>
  <si>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</si>
  <si>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</si>
  <si>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</si>
  <si>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</si>
  <si>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</si>
  <si>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</si>
  <si>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</si>
  <si>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</si>
  <si>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</si>
  <si>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</si>
  <si>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</si>
  <si>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</si>
  <si>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</si>
  <si>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</si>
  <si>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</si>
  <si>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</si>
  <si>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</si>
  <si>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</si>
  <si>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</si>
  <si>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</si>
  <si>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</si>
  <si>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</si>
  <si>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</si>
  <si>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</si>
  <si>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</si>
  <si>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</si>
  <si>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</si>
  <si>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</si>
  <si>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</si>
  <si>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</si>
  <si>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</si>
  <si>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</si>
  <si>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</si>
  <si>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</si>
  <si>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</si>
  <si>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</si>
  <si>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</si>
  <si>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</si>
  <si>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</si>
  <si>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</si>
  <si>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</si>
  <si>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</si>
  <si>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</si>
  <si>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</si>
  <si>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</si>
  <si>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</si>
  <si>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</si>
  <si>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</si>
  <si>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</si>
  <si>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</si>
  <si>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</si>
  <si>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</si>
  <si>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</si>
  <si>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</si>
  <si>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</si>
  <si>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</si>
  <si>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</si>
  <si>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</si>
  <si>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</si>
  <si>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</si>
  <si>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</si>
  <si>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</si>
  <si>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</si>
  <si>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</si>
  <si>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</si>
  <si>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</si>
  <si>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</si>
  <si>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</si>
  <si>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</si>
  <si>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</si>
  <si>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</si>
  <si>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</si>
  <si>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</si>
  <si>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</si>
  <si>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</si>
  <si>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</si>
  <si>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</si>
  <si>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</si>
  <si>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</si>
  <si>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</si>
  <si>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</si>
  <si>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</si>
  <si>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</si>
  <si>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</si>
  <si>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</si>
  <si>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</si>
  <si>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</si>
  <si>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</si>
  <si>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</si>
  <si>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</si>
  <si>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</si>
  <si>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</si>
  <si>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</si>
  <si>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</si>
  <si>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</si>
  <si>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</si>
  <si>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</si>
  <si>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</si>
  <si>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</si>
  <si>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</si>
  <si>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</si>
  <si>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</si>
  <si>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</si>
  <si>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</si>
  <si>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</si>
  <si>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</si>
  <si>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</si>
  <si>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</si>
  <si>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</si>
  <si>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</si>
  <si>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</si>
  <si>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</si>
  <si>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</si>
  <si>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</si>
  <si>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</si>
  <si>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</si>
  <si>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</si>
  <si>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</si>
  <si>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</si>
  <si>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</si>
  <si>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</si>
  <si>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</si>
  <si>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</si>
  <si>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</si>
  <si>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</si>
  <si>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</si>
  <si>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</si>
  <si>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</si>
  <si>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</si>
  <si>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</si>
  <si>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</si>
  <si>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</si>
  <si>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</si>
  <si>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</si>
  <si>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</si>
  <si>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</si>
  <si>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</si>
  <si>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</si>
  <si>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</si>
  <si>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</si>
  <si>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</si>
  <si>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</si>
  <si>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</si>
  <si>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</si>
  <si>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</si>
  <si>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</si>
  <si>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</si>
  <si>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</si>
  <si>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</si>
  <si>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</si>
  <si>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</si>
  <si>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</si>
  <si>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</si>
  <si>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</si>
  <si>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</si>
  <si>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</si>
  <si>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</si>
  <si>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</si>
  <si>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</si>
  <si>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</si>
  <si>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</si>
  <si>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</si>
  <si>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</si>
  <si>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</si>
  <si>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</si>
  <si>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</si>
  <si>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</si>
  <si>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</si>
  <si>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</si>
  <si>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</si>
  <si>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</si>
  <si>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</si>
  <si>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</si>
  <si>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</si>
  <si>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</si>
  <si>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</si>
  <si>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</si>
  <si>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</si>
  <si>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</si>
  <si>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</si>
  <si>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</si>
  <si>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</si>
  <si>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</si>
  <si>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</si>
  <si>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</si>
  <si>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</si>
  <si>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</si>
  <si>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</si>
  <si>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</si>
  <si>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</si>
  <si>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</si>
  <si>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</si>
  <si>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</si>
  <si>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</si>
  <si>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</si>
  <si>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</si>
  <si>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</si>
  <si>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</si>
  <si>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</si>
  <si>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</si>
  <si>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</si>
  <si>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</si>
  <si>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</si>
  <si>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</si>
  <si>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</si>
  <si>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</si>
  <si>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</si>
  <si>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</si>
  <si>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</si>
  <si>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</si>
  <si>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</si>
  <si>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</si>
  <si>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</si>
  <si>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</si>
  <si>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</si>
  <si>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</si>
  <si>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</si>
  <si>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</si>
  <si>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</si>
  <si>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</si>
  <si>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</si>
  <si>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</si>
  <si>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</si>
  <si>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</si>
  <si>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</si>
  <si>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</si>
  <si>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</si>
  <si>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</si>
  <si>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</si>
  <si>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</si>
  <si>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</si>
  <si>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</si>
  <si>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</si>
  <si>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</si>
  <si>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</si>
  <si>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</si>
  <si>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</si>
  <si>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</si>
  <si>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</si>
  <si>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</si>
  <si>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</si>
  <si>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</si>
  <si>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</si>
  <si>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</si>
  <si>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</si>
  <si>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</si>
  <si>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</si>
  <si>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</si>
  <si>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</si>
  <si>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</si>
  <si>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</si>
  <si>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</si>
  <si>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</si>
  <si>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</si>
  <si>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</si>
  <si>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</si>
  <si>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</si>
  <si>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</si>
  <si>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</si>
  <si>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</si>
  <si>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</si>
  <si>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</si>
  <si>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</si>
  <si>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</si>
  <si>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</si>
  <si>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</si>
  <si>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</si>
  <si>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</si>
  <si>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</si>
  <si>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</si>
  <si>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</si>
  <si>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</si>
  <si>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</si>
  <si>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</si>
  <si>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</si>
  <si>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</si>
  <si>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</si>
  <si>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</si>
  <si>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</si>
  <si>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</si>
  <si>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</si>
  <si>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</si>
  <si>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</si>
  <si>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</si>
  <si>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</si>
  <si>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</si>
  <si>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</si>
  <si>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</si>
  <si>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</si>
  <si>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</si>
  <si>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</si>
  <si>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</si>
  <si>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</si>
  <si>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</si>
  <si>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</si>
  <si>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</si>
  <si>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</si>
  <si>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</si>
  <si>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</si>
  <si>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</si>
  <si>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</si>
  <si>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</si>
  <si>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</si>
  <si>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</si>
  <si>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</si>
  <si>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</si>
  <si>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</si>
  <si>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</si>
  <si>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</si>
  <si>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</si>
  <si>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</si>
  <si>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</si>
  <si>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</si>
  <si>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</si>
  <si>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</si>
  <si>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</si>
  <si>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</si>
  <si>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</si>
  <si>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</si>
  <si>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</si>
  <si>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</si>
  <si>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</si>
  <si>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</si>
  <si>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</si>
  <si>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</si>
  <si>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</si>
  <si>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</si>
  <si>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</si>
  <si>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</si>
  <si>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</si>
  <si>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</si>
  <si>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</si>
  <si>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</si>
  <si>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</si>
  <si>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</si>
  <si>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</si>
  <si>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</si>
  <si>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</si>
  <si>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</si>
  <si>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</si>
  <si>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</si>
  <si>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</si>
  <si>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</si>
  <si>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</si>
  <si>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</si>
  <si>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</si>
  <si>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</si>
  <si>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</si>
  <si>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</si>
  <si>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</si>
  <si>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</si>
  <si>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</si>
  <si>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</si>
  <si>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</si>
  <si>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</si>
  <si>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</si>
  <si>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</si>
  <si>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</si>
  <si>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</si>
  <si>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</si>
  <si>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</si>
  <si>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</si>
  <si>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</si>
  <si>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</si>
  <si>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</si>
  <si>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</si>
  <si>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</si>
  <si>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</si>
  <si>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</si>
  <si>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</si>
  <si>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</si>
  <si>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</si>
  <si>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</si>
  <si>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</si>
  <si>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</si>
  <si>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</si>
  <si>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</si>
  <si>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</si>
  <si>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</si>
  <si>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</si>
  <si>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</si>
  <si>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</si>
  <si>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</si>
  <si>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</si>
  <si>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</si>
  <si>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</si>
  <si>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</si>
  <si>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</si>
  <si>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</si>
  <si>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</si>
  <si>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</si>
  <si>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</si>
  <si>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</si>
  <si>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</si>
  <si>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</si>
  <si>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</si>
  <si>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</si>
  <si>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</si>
  <si>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</si>
  <si>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</si>
  <si>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</si>
  <si>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</si>
  <si>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</si>
  <si>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</si>
  <si>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</si>
  <si>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</si>
  <si>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</si>
  <si>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</si>
  <si>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</si>
  <si>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</si>
  <si>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</si>
  <si>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</si>
  <si>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</si>
  <si>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</si>
  <si>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</si>
  <si>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</si>
  <si>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</si>
  <si>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</si>
  <si>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</si>
  <si>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</si>
  <si>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</si>
  <si>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</si>
  <si>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</si>
  <si>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</si>
  <si>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</si>
  <si>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</si>
  <si>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</si>
  <si>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</si>
  <si>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</si>
  <si>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</si>
  <si>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</si>
  <si>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</si>
  <si>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</si>
  <si>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</si>
  <si>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</si>
  <si>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</si>
  <si>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</si>
  <si>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</si>
  <si>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</si>
  <si>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</si>
  <si>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</si>
  <si>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</si>
  <si>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</si>
  <si>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</si>
  <si>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</si>
  <si>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</si>
  <si>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</si>
  <si>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</si>
  <si>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</si>
  <si>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</si>
  <si>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</si>
  <si>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</si>
  <si>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</si>
  <si>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</si>
  <si>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</si>
  <si>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</si>
  <si>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</si>
  <si>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</si>
  <si>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</si>
  <si>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</si>
  <si>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</si>
  <si>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</si>
  <si>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</si>
  <si>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</si>
  <si>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</si>
  <si>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</si>
  <si>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</si>
  <si>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</si>
  <si>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</si>
  <si>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</si>
  <si>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</si>
  <si>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</si>
  <si>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</si>
  <si>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</si>
  <si>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</si>
  <si>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</si>
  <si>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</si>
  <si>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</si>
  <si>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</si>
  <si>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</si>
  <si>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</si>
  <si>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</si>
  <si>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</si>
  <si>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</si>
  <si>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</si>
  <si>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</si>
  <si>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</si>
  <si>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</si>
  <si>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</si>
  <si>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</si>
  <si>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</si>
  <si>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</si>
  <si>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</si>
  <si>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</si>
  <si>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</si>
  <si>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</si>
  <si>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</si>
  <si>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</si>
  <si>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</si>
  <si>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</si>
  <si>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</si>
  <si>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</si>
  <si>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</si>
  <si>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</si>
  <si>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</si>
  <si>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</si>
  <si>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</si>
  <si>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</si>
  <si>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</si>
  <si>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</si>
  <si>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</si>
  <si>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</si>
  <si>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</si>
  <si>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</si>
  <si>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</si>
  <si>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</si>
  <si>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</si>
  <si>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</si>
  <si>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</si>
  <si>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</si>
  <si>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</si>
  <si>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</si>
  <si>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</si>
  <si>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</si>
  <si>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</si>
  <si>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</si>
  <si>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</si>
  <si>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</si>
  <si>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</si>
  <si>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</si>
  <si>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</si>
  <si>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</si>
  <si>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</si>
  <si>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</si>
  <si>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</si>
  <si>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</si>
  <si>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</si>
  <si>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</si>
  <si>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</si>
  <si>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</si>
  <si>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</si>
  <si>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</si>
  <si>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</si>
  <si>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</si>
  <si>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</si>
  <si>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</si>
  <si>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</si>
  <si>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</si>
  <si>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</si>
  <si>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</si>
  <si>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</si>
  <si>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</si>
  <si>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</si>
  <si>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</si>
  <si>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</si>
  <si>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</si>
  <si>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</si>
  <si>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</si>
  <si>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</si>
  <si>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</si>
  <si>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</si>
  <si>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</si>
  <si>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</si>
  <si>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</si>
  <si>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</si>
  <si>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</si>
  <si>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</si>
  <si>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</si>
  <si>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</si>
  <si>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</si>
  <si>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</si>
  <si>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</si>
  <si>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</si>
  <si>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</si>
  <si>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</si>
  <si>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</si>
  <si>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</si>
  <si>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</si>
  <si>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</si>
  <si>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</si>
  <si>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</si>
  <si>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</si>
  <si>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</si>
  <si>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</si>
  <si>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</si>
  <si>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</si>
  <si>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</si>
  <si>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</si>
  <si>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</si>
  <si>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</si>
  <si>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</si>
  <si>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</si>
  <si>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</si>
  <si>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</si>
  <si>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</si>
  <si>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</si>
  <si>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</si>
  <si>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</si>
  <si>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</si>
  <si>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</si>
  <si>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</si>
  <si>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</si>
  <si>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</si>
  <si>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</si>
  <si>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</si>
  <si>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</si>
  <si>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</si>
  <si>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</si>
  <si>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</si>
  <si>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</si>
  <si>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</si>
  <si>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</si>
  <si>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</si>
  <si>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</si>
  <si>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</si>
  <si>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</si>
  <si>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</si>
  <si>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</si>
  <si>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</si>
  <si>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</si>
  <si>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</si>
  <si>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</si>
  <si>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</si>
  <si>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</si>
  <si>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</si>
  <si>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</si>
  <si>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</si>
  <si>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</si>
  <si>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</si>
  <si>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</si>
  <si>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</si>
  <si>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</si>
  <si>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</si>
  <si>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</si>
  <si>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</si>
  <si>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</si>
  <si>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</si>
  <si>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</si>
  <si>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</si>
  <si>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</si>
  <si>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</si>
  <si>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</si>
  <si>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</si>
  <si>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</si>
  <si>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</si>
  <si>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</si>
  <si>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</si>
  <si>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</si>
  <si>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</si>
  <si>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</si>
  <si>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</si>
  <si>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</si>
  <si>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</si>
  <si>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</si>
  <si>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</si>
  <si>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</si>
  <si>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</si>
  <si>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</si>
  <si>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</si>
  <si>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</si>
  <si>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</si>
  <si>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</si>
  <si>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</si>
  <si>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</si>
  <si>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</si>
  <si>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</si>
  <si>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</si>
  <si>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</si>
  <si>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</si>
  <si>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</si>
  <si>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</si>
  <si>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</si>
  <si>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</si>
  <si>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</si>
  <si>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</si>
  <si>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</si>
  <si>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</si>
  <si>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</si>
  <si>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</si>
  <si>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</si>
  <si>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</si>
  <si>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</si>
  <si>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</si>
  <si>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</si>
  <si>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</si>
  <si>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</si>
  <si>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</si>
  <si>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</si>
  <si>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</si>
  <si>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</si>
  <si>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</si>
  <si>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</si>
  <si>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</si>
  <si>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</si>
  <si>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</si>
  <si>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</si>
  <si>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</si>
  <si>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</si>
  <si>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</si>
  <si>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</si>
  <si>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</si>
  <si>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</si>
  <si>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</si>
  <si>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</si>
  <si>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</si>
  <si>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</si>
  <si>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</si>
  <si>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</si>
  <si>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</si>
  <si>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</si>
  <si>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</si>
  <si>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</si>
  <si>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</si>
  <si>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</si>
  <si>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</si>
  <si>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</si>
  <si>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</si>
  <si>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</si>
  <si>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</si>
  <si>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</si>
  <si>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</si>
  <si>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</si>
  <si>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</si>
  <si>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</si>
  <si>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</si>
  <si>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</si>
  <si>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</si>
  <si>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</si>
  <si>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</si>
  <si>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</si>
  <si>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</si>
  <si>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</si>
  <si>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</si>
  <si>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</si>
  <si>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</si>
  <si>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</si>
  <si>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</si>
  <si>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</si>
  <si>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</si>
  <si>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</si>
  <si>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</si>
  <si>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</si>
  <si>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</si>
  <si>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</si>
  <si>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</si>
  <si>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</si>
  <si>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</si>
  <si>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</si>
  <si>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</si>
  <si>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</si>
  <si>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</si>
  <si>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</si>
  <si>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</si>
  <si>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</si>
  <si>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</si>
  <si>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</si>
  <si>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</si>
  <si>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</si>
  <si>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</si>
  <si>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</si>
  <si>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</si>
  <si>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</si>
  <si>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</si>
  <si>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</si>
  <si>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</si>
  <si>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</si>
  <si>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</si>
  <si>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</si>
  <si>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</si>
  <si>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</si>
  <si>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</si>
  <si>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</si>
  <si>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</si>
  <si>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</si>
  <si>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</si>
  <si>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</si>
  <si>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</si>
  <si>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</si>
  <si>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</si>
  <si>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</si>
  <si>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</si>
  <si>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</si>
  <si>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</si>
  <si>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</si>
  <si>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</si>
  <si>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</si>
  <si>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</si>
  <si>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</si>
  <si>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</si>
  <si>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</si>
  <si>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</si>
  <si>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</si>
  <si>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</si>
  <si>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</si>
  <si>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</si>
  <si>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</si>
  <si>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</si>
  <si>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</si>
  <si>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</si>
  <si>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</si>
  <si>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</si>
  <si>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</si>
  <si>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</si>
  <si>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</si>
  <si>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</si>
  <si>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</si>
  <si>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</si>
  <si>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</si>
  <si>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</si>
  <si>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</si>
  <si>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</si>
  <si>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</si>
  <si>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</si>
  <si>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</si>
  <si>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</si>
  <si>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</si>
  <si>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</si>
  <si>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</si>
  <si>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</si>
  <si>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</si>
  <si>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</si>
  <si>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</si>
  <si>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</si>
  <si>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</si>
  <si>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</si>
  <si>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</si>
  <si>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</si>
  <si>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</si>
  <si>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</si>
  <si>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</si>
  <si>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</si>
  <si>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</si>
  <si>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</si>
  <si>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</si>
  <si>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</si>
  <si>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</si>
  <si>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</si>
  <si>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</si>
  <si>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</si>
  <si>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</si>
  <si>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</si>
  <si>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</si>
  <si>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</si>
  <si>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</si>
  <si>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</si>
  <si>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</si>
  <si>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</si>
  <si>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</si>
  <si>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</si>
  <si>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</si>
  <si>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</si>
  <si>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</si>
  <si>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</si>
  <si>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</si>
  <si>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</si>
  <si>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</si>
  <si>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</si>
  <si>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</si>
  <si>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</si>
  <si>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</si>
  <si>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</si>
  <si>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</si>
  <si>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</si>
  <si>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</si>
  <si>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</si>
  <si>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</si>
  <si>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</si>
  <si>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</si>
  <si>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</si>
  <si>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</si>
  <si>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</si>
  <si>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</si>
  <si>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</si>
  <si>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</si>
  <si>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</si>
  <si>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</si>
  <si>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</si>
  <si>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</si>
  <si>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</si>
  <si>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</si>
  <si>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</si>
  <si>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</si>
  <si>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</si>
  <si>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</si>
  <si>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</si>
  <si>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</si>
  <si>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</si>
  <si>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</si>
  <si>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</si>
  <si>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</si>
  <si>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</si>
  <si>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</si>
  <si>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</si>
  <si>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</si>
  <si>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</si>
  <si>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</si>
  <si>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</si>
  <si>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</si>
  <si>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</si>
  <si>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</si>
  <si>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</si>
  <si>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</si>
  <si>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</si>
  <si>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</si>
  <si>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</si>
  <si>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</si>
  <si>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</si>
  <si>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</si>
  <si>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</si>
  <si>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</si>
  <si>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</si>
  <si>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</si>
  <si>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</si>
  <si>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</si>
  <si>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</si>
  <si>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</si>
  <si>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</si>
  <si>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</si>
  <si>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</si>
  <si>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</si>
  <si>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</si>
  <si>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</si>
  <si>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</si>
  <si>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</si>
  <si>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</si>
  <si>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</si>
  <si>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</si>
  <si>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</si>
  <si>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</si>
  <si>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</si>
  <si>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</si>
  <si>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</si>
  <si>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</si>
  <si>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</si>
  <si>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</si>
  <si>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</si>
  <si>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</si>
  <si>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</si>
  <si>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</si>
  <si>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</si>
  <si>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</si>
  <si>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</si>
  <si>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</si>
  <si>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</si>
  <si>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</si>
  <si>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</si>
  <si>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</si>
  <si>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</si>
  <si>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</si>
  <si>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</si>
  <si>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</si>
  <si>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</si>
  <si>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</si>
  <si>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</si>
  <si>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</si>
  <si>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</si>
  <si>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</si>
  <si>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</si>
  <si>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</si>
  <si>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</si>
  <si>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</si>
  <si>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</si>
  <si>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</si>
  <si>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</si>
  <si>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</si>
  <si>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</si>
  <si>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</si>
  <si>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</si>
  <si>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</si>
  <si>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</si>
  <si>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</si>
  <si>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</si>
  <si>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</si>
  <si>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</si>
  <si>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</si>
  <si>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</si>
  <si>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</si>
  <si>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</si>
  <si>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</si>
  <si>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</si>
  <si>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</si>
  <si>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</si>
  <si>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</si>
  <si>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</si>
  <si>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</si>
  <si>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</si>
  <si>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</si>
  <si>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</si>
  <si>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</si>
  <si>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</si>
  <si>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</si>
  <si>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</si>
  <si>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</si>
  <si>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</si>
  <si>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</si>
  <si>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</si>
  <si>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</si>
  <si>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</si>
  <si>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</si>
  <si>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</si>
  <si>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</si>
  <si>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</si>
  <si>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</si>
  <si>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</si>
  <si>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</si>
  <si>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</si>
  <si>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</si>
  <si>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</si>
  <si>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</si>
  <si>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</si>
  <si>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</si>
  <si>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</si>
  <si>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</si>
  <si>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</si>
  <si>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</si>
  <si>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</si>
  <si>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</si>
  <si>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</si>
  <si>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</si>
  <si>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</si>
  <si>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</si>
  <si>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</si>
  <si>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</si>
  <si>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</si>
  <si>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</si>
  <si>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</si>
  <si>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</si>
  <si>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</si>
  <si>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</si>
  <si>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</si>
  <si>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</si>
  <si>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</si>
  <si>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</si>
  <si>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</si>
  <si>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</si>
  <si>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</si>
  <si>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</si>
  <si>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</si>
  <si>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</si>
  <si>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</si>
  <si>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</si>
  <si>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</si>
  <si>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</si>
  <si>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</si>
  <si>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</si>
  <si>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</si>
  <si>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</si>
  <si>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</si>
  <si>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</si>
  <si>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</si>
  <si>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</si>
  <si>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</si>
  <si>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</si>
  <si>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</si>
  <si>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</si>
  <si>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</si>
  <si>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</si>
  <si>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</si>
  <si>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</si>
  <si>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</si>
  <si>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</si>
  <si>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</si>
  <si>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</si>
  <si>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</si>
  <si>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</si>
  <si>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</si>
  <si>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</si>
  <si>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</si>
  <si>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</si>
  <si>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</si>
  <si>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</si>
  <si>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</si>
  <si>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</si>
  <si>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</si>
  <si>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</si>
  <si>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</si>
  <si>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</si>
  <si>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</si>
  <si>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</si>
  <si>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</si>
  <si>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</si>
  <si>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</si>
  <si>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</si>
  <si>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</si>
  <si>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</si>
  <si>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</si>
  <si>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</si>
  <si>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</si>
  <si>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</si>
  <si>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</si>
  <si>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</si>
  <si>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</si>
  <si>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</si>
  <si>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</si>
  <si>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</si>
  <si>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</si>
  <si>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</si>
  <si>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</si>
  <si>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</si>
  <si>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</si>
  <si>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</si>
  <si>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</si>
  <si>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</si>
  <si>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</si>
  <si>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</si>
  <si>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</si>
  <si>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</si>
  <si>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</si>
  <si>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</si>
  <si>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</si>
  <si>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</si>
  <si>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</si>
  <si>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</si>
  <si>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</si>
  <si>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</si>
  <si>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</si>
  <si>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</si>
  <si>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</si>
  <si>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</si>
  <si>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</si>
  <si>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</si>
  <si>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</si>
  <si>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</si>
  <si>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</si>
  <si>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</si>
  <si>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</si>
  <si>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</si>
  <si>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</si>
  <si>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</si>
  <si>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</si>
  <si>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</si>
  <si>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</si>
  <si>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</si>
  <si>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</si>
  <si>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</si>
  <si>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</si>
  <si>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</si>
  <si>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</si>
  <si>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</si>
  <si>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</si>
  <si>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</si>
  <si>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</si>
  <si>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</si>
  <si>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</si>
  <si>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</si>
  <si>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</si>
  <si>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</si>
  <si>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</si>
  <si>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</si>
  <si>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</si>
  <si>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</si>
  <si>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</si>
  <si>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</si>
  <si>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</si>
  <si>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</si>
  <si>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</si>
  <si>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</si>
  <si>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</si>
  <si>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</si>
  <si>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</si>
  <si>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</si>
  <si>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</si>
  <si>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</si>
  <si>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</si>
  <si>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</si>
  <si>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</si>
  <si>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</si>
  <si>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</si>
  <si>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</si>
  <si>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</si>
  <si>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</si>
  <si>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</si>
  <si>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</si>
  <si>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</si>
  <si>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</si>
  <si>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</si>
  <si>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</si>
  <si>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</si>
  <si>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</si>
  <si>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</si>
  <si>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</si>
  <si>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</si>
  <si>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</si>
  <si>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</si>
  <si>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</si>
  <si>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</si>
  <si>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</si>
  <si>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</si>
  <si>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</si>
  <si>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</si>
  <si>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</si>
  <si>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</si>
  <si>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</si>
  <si>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</si>
  <si>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</si>
  <si>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</si>
  <si>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</si>
  <si>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</si>
  <si>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</si>
  <si>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</si>
  <si>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</si>
  <si>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</si>
  <si>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</si>
  <si>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</si>
  <si>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</si>
  <si>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</si>
  <si>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</si>
  <si>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</si>
  <si>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</si>
  <si>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</si>
  <si>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</si>
  <si>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</si>
  <si>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</si>
  <si>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</si>
  <si>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</si>
  <si>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</si>
  <si>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</si>
  <si>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</si>
  <si>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</si>
  <si>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</si>
  <si>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</si>
  <si>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</si>
  <si>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</si>
  <si>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</si>
  <si>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</si>
  <si>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</si>
  <si>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</si>
  <si>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</si>
  <si>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</si>
  <si>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</si>
  <si>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</si>
  <si>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</si>
  <si>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</si>
  <si>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</si>
  <si>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</si>
  <si>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</si>
  <si>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</si>
  <si>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</si>
  <si>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</si>
  <si>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</si>
  <si>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</si>
  <si>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</si>
  <si>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</si>
  <si>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</si>
  <si>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</si>
  <si>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</si>
  <si>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</si>
  <si>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</si>
  <si>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</si>
  <si>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</si>
  <si>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</si>
  <si>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</si>
  <si>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</si>
  <si>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</si>
  <si>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</si>
  <si>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</si>
  <si>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</si>
  <si>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</si>
  <si>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</si>
  <si>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</si>
  <si>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</si>
  <si>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</si>
  <si>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</si>
  <si>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</si>
  <si>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</si>
  <si>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</si>
  <si>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</si>
  <si>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</si>
  <si>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</si>
  <si>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</si>
  <si>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</si>
  <si>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</si>
  <si>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</si>
  <si>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</si>
  <si>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</si>
  <si>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</si>
  <si>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</si>
  <si>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</si>
  <si>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</si>
  <si>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</si>
  <si>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</si>
  <si>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</si>
  <si>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</si>
  <si>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</si>
  <si>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</si>
  <si>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</si>
  <si>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</si>
  <si>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</si>
  <si>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</si>
  <si>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</si>
  <si>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</si>
  <si>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</si>
  <si>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</si>
  <si>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</si>
  <si>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</si>
  <si>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</si>
  <si>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</si>
  <si>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</si>
  <si>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</si>
  <si>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</si>
  <si>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</si>
  <si>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</si>
  <si>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</si>
  <si>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</si>
  <si>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</si>
  <si>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</si>
  <si>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</si>
  <si>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</si>
  <si>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</si>
  <si>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</si>
  <si>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</si>
  <si>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</si>
  <si>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</si>
  <si>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</si>
  <si>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</si>
  <si>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</si>
  <si>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</si>
  <si>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</si>
  <si>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</si>
  <si>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</si>
  <si>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</si>
  <si>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</si>
  <si>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</si>
  <si>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</si>
  <si>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</si>
  <si>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</si>
  <si>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</si>
  <si>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</si>
  <si>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</si>
  <si>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</si>
  <si>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</si>
  <si>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</si>
  <si>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</si>
  <si>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</si>
  <si>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</si>
  <si>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</si>
  <si>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</si>
  <si>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</si>
  <si>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</si>
  <si>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</si>
  <si>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</si>
  <si>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</si>
  <si>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</si>
  <si>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</si>
  <si>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</si>
  <si>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</si>
  <si>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</si>
  <si>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</si>
  <si>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</si>
  <si>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</si>
  <si>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</si>
  <si>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</si>
  <si>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</si>
  <si>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</si>
  <si>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</si>
  <si>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</si>
  <si>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</si>
  <si>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</si>
  <si>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</si>
  <si>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</si>
  <si>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</si>
  <si>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</si>
  <si>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</si>
  <si>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</si>
  <si>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</si>
  <si>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</si>
  <si>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</si>
  <si>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</si>
  <si>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</si>
  <si>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</si>
  <si>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</si>
  <si>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</si>
  <si>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</si>
  <si>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</si>
  <si>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</si>
  <si>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</si>
  <si>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</si>
  <si>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</si>
  <si>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</si>
  <si>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</si>
  <si>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</si>
  <si>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</si>
  <si>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</si>
  <si>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</si>
  <si>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</si>
  <si>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</si>
  <si>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</si>
  <si>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</si>
  <si>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</si>
  <si>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</si>
  <si>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</si>
  <si>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</si>
  <si>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</si>
  <si>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</si>
  <si>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</si>
  <si>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</si>
  <si>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</si>
  <si>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</si>
  <si>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</si>
  <si>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</si>
  <si>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</si>
  <si>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</si>
  <si>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</si>
  <si>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</si>
  <si>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</si>
  <si>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</si>
  <si>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</si>
  <si>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</si>
  <si>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</si>
  <si>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</si>
  <si>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</si>
  <si>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</si>
  <si>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</si>
  <si>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</si>
  <si>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</si>
  <si>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</si>
  <si>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</si>
  <si>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</si>
  <si>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</si>
  <si>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</si>
  <si>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</si>
  <si>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</si>
  <si>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</si>
  <si>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</si>
  <si>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</si>
  <si>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</si>
  <si>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</si>
  <si>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</si>
  <si>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</si>
  <si>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</si>
  <si>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</si>
  <si>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</si>
  <si>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</si>
  <si>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</si>
  <si>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</si>
  <si>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</si>
  <si>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</si>
  <si>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</si>
  <si>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</si>
  <si>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</si>
  <si>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</si>
  <si>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</si>
  <si>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</si>
  <si>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</si>
  <si>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</si>
  <si>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</si>
  <si>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</si>
  <si>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</si>
  <si>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</si>
  <si>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</si>
  <si>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</si>
  <si>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</si>
  <si>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</si>
  <si>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</si>
  <si>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</si>
  <si>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</si>
  <si>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</si>
  <si>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</si>
  <si>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</si>
  <si>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</si>
  <si>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</si>
  <si>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</si>
  <si>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</si>
  <si>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</si>
  <si>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</si>
  <si>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</si>
  <si>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</si>
  <si>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</si>
  <si>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</si>
  <si>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</si>
  <si>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</si>
  <si>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</si>
  <si>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</si>
  <si>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</si>
  <si>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</si>
  <si>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</si>
  <si>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</si>
  <si>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</si>
  <si>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</si>
  <si>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</si>
  <si>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</si>
  <si>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</si>
  <si>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</si>
  <si>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</si>
  <si>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</si>
  <si>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</si>
  <si>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</si>
  <si>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</si>
  <si>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</si>
  <si>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</si>
  <si>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</si>
  <si>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</si>
  <si>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</si>
  <si>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</si>
  <si>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</si>
  <si>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</si>
  <si>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</si>
  <si>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</si>
  <si>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</si>
  <si>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</si>
  <si>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</si>
  <si>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</si>
  <si>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</si>
  <si>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</si>
  <si>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</si>
  <si>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</si>
  <si>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</si>
  <si>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</si>
  <si>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</si>
  <si>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</si>
  <si>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</si>
  <si>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</si>
  <si>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</si>
  <si>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</si>
  <si>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</si>
  <si>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</si>
  <si>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</si>
  <si>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</si>
  <si>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</si>
  <si>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</si>
  <si>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</si>
  <si>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</si>
  <si>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</si>
  <si>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</si>
  <si>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</si>
  <si>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</si>
  <si>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</si>
  <si>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</si>
  <si>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</si>
  <si>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</si>
  <si>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</si>
  <si>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</si>
  <si>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</si>
  <si>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</si>
  <si>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</si>
  <si>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</si>
  <si>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</si>
  <si>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</si>
  <si>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</si>
  <si>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</si>
  <si>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</si>
  <si>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</si>
  <si>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</si>
  <si>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</si>
  <si>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</si>
  <si>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</si>
  <si>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</si>
  <si>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</si>
  <si>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</si>
  <si>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</si>
  <si>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</si>
  <si>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</si>
  <si>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</si>
  <si>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</si>
  <si>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</si>
  <si>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</si>
  <si>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</si>
  <si>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</si>
  <si>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</si>
  <si>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</si>
  <si>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</si>
  <si>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</si>
  <si>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</si>
  <si>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</si>
  <si>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</si>
  <si>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</si>
  <si>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</si>
  <si>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</si>
  <si>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</si>
  <si>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</si>
  <si>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</si>
  <si>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</si>
  <si>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</si>
  <si>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</si>
  <si>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</si>
  <si>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</si>
  <si>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</si>
  <si>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</si>
  <si>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</si>
  <si>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</si>
  <si>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</si>
  <si>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</si>
  <si>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</si>
  <si>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</si>
  <si>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</si>
  <si>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</si>
  <si>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</si>
  <si>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</si>
  <si>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</si>
  <si>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</si>
  <si>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</si>
  <si>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</si>
  <si>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</si>
  <si>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</si>
  <si>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</si>
  <si>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</si>
  <si>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</si>
  <si>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</si>
  <si>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</si>
  <si>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</si>
  <si>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</si>
  <si>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</si>
  <si>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</si>
  <si>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</si>
  <si>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</si>
  <si>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</si>
  <si>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</si>
  <si>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</si>
  <si>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</si>
  <si>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</si>
  <si>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</si>
  <si>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</si>
  <si>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</si>
  <si>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</si>
  <si>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</si>
  <si>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</si>
  <si>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</si>
  <si>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</si>
  <si>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</si>
  <si>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</si>
  <si>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</si>
  <si>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</si>
  <si>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</si>
  <si>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</si>
  <si>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</si>
  <si>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</si>
  <si>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</si>
  <si>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</si>
  <si>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</si>
  <si>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</si>
  <si>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</si>
  <si>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</si>
  <si>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</si>
  <si>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</si>
  <si>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</si>
  <si>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</si>
  <si>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</si>
  <si>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</si>
  <si>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</si>
  <si>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</si>
  <si>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</si>
  <si>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</si>
  <si>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</si>
  <si>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</si>
  <si>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</si>
  <si>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</si>
  <si>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</si>
  <si>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</si>
  <si>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</si>
  <si>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</si>
  <si>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</si>
  <si>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</si>
  <si>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</si>
  <si>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</si>
  <si>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</si>
  <si>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</si>
  <si>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</si>
  <si>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</si>
  <si>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</si>
  <si>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</si>
  <si>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</si>
  <si>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</si>
  <si>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</si>
  <si>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</si>
  <si>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</si>
  <si>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</si>
  <si>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</si>
  <si>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</si>
  <si>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</si>
  <si>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</si>
  <si>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</si>
  <si>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</si>
  <si>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</si>
  <si>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</si>
  <si>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</si>
  <si>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</si>
  <si>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</si>
  <si>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</si>
  <si>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</si>
  <si>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</si>
  <si>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</si>
  <si>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</si>
  <si>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</si>
  <si>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</si>
  <si>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</si>
  <si>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</si>
  <si>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</si>
  <si>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</si>
  <si>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</si>
  <si>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</si>
  <si>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</si>
  <si>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</si>
  <si>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</si>
  <si>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</si>
  <si>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</si>
  <si>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</si>
  <si>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</si>
  <si>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</si>
  <si>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</si>
  <si>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</si>
  <si>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</si>
  <si>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</si>
  <si>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</si>
  <si>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</si>
  <si>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</si>
  <si>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</si>
  <si>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</si>
  <si>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</si>
  <si>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</si>
  <si>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</si>
  <si>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</si>
  <si>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</si>
  <si>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</si>
  <si>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</si>
  <si>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</si>
  <si>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</si>
  <si>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</si>
  <si>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</si>
  <si>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</si>
  <si>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</si>
  <si>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</si>
  <si>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</si>
  <si>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</si>
  <si>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</si>
  <si>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</si>
  <si>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</si>
  <si>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</si>
  <si>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</si>
  <si>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</si>
  <si>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</si>
  <si>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</si>
  <si>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</si>
  <si>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</si>
  <si>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</si>
  <si>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</si>
  <si>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</si>
  <si>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</si>
  <si>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</si>
  <si>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</si>
  <si>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</si>
  <si>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</si>
  <si>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</si>
  <si>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</si>
  <si>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</si>
  <si>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</si>
  <si>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</si>
  <si>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</si>
  <si>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</si>
  <si>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</si>
  <si>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</si>
  <si>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</si>
  <si>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</si>
  <si>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</si>
  <si>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</si>
  <si>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</si>
  <si>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</si>
  <si>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</si>
  <si>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</si>
  <si>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</si>
  <si>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</si>
  <si>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</si>
  <si>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</si>
  <si>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</si>
  <si>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</si>
  <si>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</si>
  <si>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</si>
  <si>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</si>
  <si>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</si>
  <si>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</si>
  <si>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</si>
  <si>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</si>
  <si>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</si>
  <si>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</si>
  <si>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</si>
  <si>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</si>
  <si>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</si>
  <si>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</si>
  <si>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</si>
  <si>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</si>
  <si>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</si>
  <si>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</si>
  <si>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</si>
  <si>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</si>
  <si>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</si>
  <si>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</si>
  <si>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</si>
  <si>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</si>
  <si>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</si>
  <si>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</si>
  <si>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</si>
  <si>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</si>
  <si>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</si>
  <si>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</si>
  <si>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</si>
  <si>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</si>
  <si>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</si>
  <si>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</si>
  <si>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</si>
  <si>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</si>
  <si>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</si>
  <si>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</si>
  <si>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</si>
  <si>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</si>
  <si>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</si>
  <si>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</si>
  <si>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</si>
  <si>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</si>
  <si>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</si>
  <si>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</si>
  <si>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</si>
  <si>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</si>
  <si>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</si>
  <si>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</si>
  <si>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</si>
  <si>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</si>
  <si>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</si>
  <si>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</si>
  <si>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</si>
  <si>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</si>
  <si>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</si>
  <si>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</si>
  <si>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</si>
  <si>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</si>
  <si>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</si>
  <si>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</si>
  <si>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</si>
  <si>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</si>
  <si>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</si>
  <si>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</si>
  <si>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</si>
  <si>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</si>
  <si>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</si>
  <si>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</si>
  <si>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</si>
  <si>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</si>
  <si>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</si>
  <si>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</si>
  <si>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</si>
  <si>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</si>
  <si>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</si>
  <si>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</si>
  <si>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</si>
  <si>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</si>
  <si>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</si>
  <si>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</si>
  <si>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</si>
  <si>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</si>
  <si>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</si>
  <si>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</si>
  <si>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</si>
  <si>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</si>
  <si>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</si>
  <si>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</si>
  <si>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</si>
  <si>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</si>
  <si>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</si>
  <si>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</si>
  <si>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</si>
  <si>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</si>
  <si>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</si>
  <si>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</si>
  <si>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</si>
  <si>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</si>
  <si>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</si>
  <si>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</si>
  <si>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</si>
  <si>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</si>
  <si>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</si>
  <si>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</si>
  <si>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</si>
  <si>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</si>
  <si>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</si>
  <si>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</si>
  <si>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</si>
  <si>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</si>
  <si>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</si>
  <si>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</si>
  <si>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</si>
  <si>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</si>
  <si>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</si>
  <si>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</si>
  <si>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</si>
  <si>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</si>
  <si>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</si>
  <si>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</si>
  <si>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</si>
  <si>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</si>
  <si>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</si>
  <si>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</si>
  <si>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</si>
  <si>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</si>
  <si>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</si>
  <si>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</si>
  <si>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</si>
  <si>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</si>
  <si>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</si>
  <si>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</si>
  <si>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</si>
  <si>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</si>
  <si>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</si>
  <si>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</si>
  <si>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</si>
  <si>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</si>
  <si>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</si>
  <si>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</si>
  <si>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</si>
  <si>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</si>
  <si>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</si>
  <si>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</si>
  <si>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</si>
  <si>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</si>
  <si>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</si>
  <si>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</si>
  <si>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</si>
  <si>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</si>
  <si>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</si>
  <si>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</si>
  <si>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</si>
  <si>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</si>
  <si>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</si>
  <si>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</si>
  <si>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</si>
  <si>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</si>
  <si>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</si>
  <si>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</si>
  <si>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</si>
  <si>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</si>
  <si>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</si>
  <si>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</si>
  <si>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</si>
  <si>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</si>
  <si>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</si>
  <si>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</si>
  <si>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</si>
  <si>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</si>
  <si>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</si>
  <si>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</si>
  <si>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</si>
  <si>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</si>
  <si>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</si>
  <si>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</si>
  <si>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</si>
  <si>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</si>
  <si>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</si>
  <si>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</si>
  <si>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</si>
  <si>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</si>
  <si>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</si>
  <si>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</si>
  <si>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</si>
  <si>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</si>
  <si>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</si>
  <si>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</si>
  <si>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</si>
  <si>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</si>
  <si>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</si>
  <si>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</si>
  <si>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</si>
  <si>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</si>
  <si>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</si>
  <si>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</si>
  <si>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</si>
  <si>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</si>
  <si>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</si>
  <si>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</si>
  <si>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</si>
  <si>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</si>
  <si>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</si>
  <si>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</si>
  <si>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</si>
  <si>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</si>
  <si>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</si>
  <si>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</si>
  <si>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</si>
  <si>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</si>
  <si>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</si>
  <si>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</si>
  <si>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</si>
  <si>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</si>
  <si>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</si>
  <si>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</si>
  <si>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</si>
  <si>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</si>
  <si>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</si>
  <si>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</si>
  <si>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</si>
  <si>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</si>
  <si>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</si>
  <si>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</si>
  <si>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</si>
  <si>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</si>
  <si>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</si>
  <si>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</si>
  <si>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</si>
  <si>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</si>
  <si>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</si>
  <si>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</si>
  <si>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</si>
  <si>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</si>
  <si>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</si>
  <si>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</si>
  <si>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</si>
  <si>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</si>
  <si>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</si>
  <si>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</si>
  <si>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</si>
  <si>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</si>
  <si>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</si>
  <si>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</si>
  <si>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</si>
  <si>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</si>
  <si>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</si>
  <si>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</si>
  <si>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</si>
  <si>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</si>
  <si>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</si>
  <si>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</si>
  <si>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</si>
  <si>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</si>
  <si>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</si>
  <si>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</si>
  <si>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</si>
  <si>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</si>
  <si>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</si>
  <si>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</si>
  <si>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</si>
  <si>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</si>
  <si>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</si>
  <si>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</si>
  <si>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</si>
  <si>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</si>
  <si>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</si>
  <si>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</si>
  <si>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</si>
  <si>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</si>
  <si>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</si>
  <si>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</si>
  <si>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</si>
  <si>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</si>
  <si>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</si>
  <si>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</si>
  <si>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</si>
  <si>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</si>
  <si>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</si>
  <si>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</si>
  <si>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</si>
  <si>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</si>
  <si>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</si>
  <si>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</si>
  <si>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</si>
  <si>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</si>
  <si>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</si>
  <si>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</si>
  <si>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</si>
  <si>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</si>
  <si>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</si>
  <si>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</si>
  <si>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</si>
  <si>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</si>
  <si>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</si>
  <si>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</si>
  <si>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</si>
  <si>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</si>
  <si>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</si>
  <si>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</si>
  <si>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</si>
  <si>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</si>
  <si>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</si>
  <si>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</si>
  <si>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</si>
  <si>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</si>
  <si>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</si>
  <si>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</si>
  <si>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</si>
  <si>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</si>
  <si>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</si>
  <si>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</si>
  <si>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</si>
  <si>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</si>
  <si>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</si>
  <si>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</si>
  <si>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</si>
  <si>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</si>
  <si>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</si>
  <si>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</si>
  <si>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</si>
  <si>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</si>
  <si>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</si>
  <si>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</si>
  <si>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</si>
  <si>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</si>
  <si>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</si>
  <si>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</si>
  <si>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</si>
  <si>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</si>
  <si>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</si>
  <si>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</si>
  <si>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</si>
  <si>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</si>
  <si>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</si>
  <si>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</si>
  <si>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</si>
  <si>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</si>
  <si>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</si>
  <si>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</si>
  <si>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</si>
  <si>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</si>
  <si>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</si>
  <si>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</si>
  <si>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</si>
  <si>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</si>
  <si>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</si>
  <si>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</si>
  <si>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</si>
  <si>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</si>
  <si>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</si>
  <si>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</si>
  <si>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</si>
  <si>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</si>
  <si>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</si>
  <si>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</si>
  <si>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</si>
  <si>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</si>
  <si>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</si>
  <si>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</si>
  <si>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</si>
  <si>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</si>
  <si>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</si>
  <si>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</si>
  <si>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</si>
  <si>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</si>
  <si>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</si>
  <si>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</si>
  <si>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</si>
  <si>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</si>
  <si>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</si>
  <si>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</si>
  <si>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</si>
  <si>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</si>
  <si>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</si>
  <si>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</si>
  <si>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</si>
  <si>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</si>
  <si>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</si>
  <si>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</si>
  <si>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</si>
  <si>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</si>
  <si>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</si>
  <si>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</si>
  <si>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</si>
  <si>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</si>
  <si>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</si>
  <si>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</si>
  <si>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</si>
  <si>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</si>
  <si>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</si>
  <si>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</si>
  <si>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</si>
  <si>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</si>
  <si>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</si>
  <si>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</si>
  <si>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</si>
  <si>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</si>
  <si>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</si>
  <si>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</si>
  <si>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</si>
  <si>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</si>
  <si>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</si>
  <si>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</si>
  <si>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</si>
  <si>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</si>
  <si>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</si>
  <si>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</si>
  <si>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</si>
  <si>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</si>
  <si>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</si>
  <si>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</si>
  <si>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</si>
  <si>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</si>
  <si>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</si>
  <si>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</si>
  <si>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</si>
  <si>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</si>
  <si>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</si>
  <si>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</si>
  <si>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</si>
  <si>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</si>
  <si>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</si>
  <si>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</si>
  <si>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</si>
  <si>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</si>
  <si>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</si>
  <si>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</si>
  <si>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</si>
  <si>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</si>
  <si>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</si>
  <si>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</si>
  <si>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</si>
  <si>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</si>
  <si>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</si>
  <si>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</si>
  <si>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</si>
  <si>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</si>
  <si>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</si>
  <si>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</si>
  <si>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</si>
  <si>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</si>
  <si>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</si>
  <si>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</si>
  <si>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</si>
  <si>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</si>
  <si>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</si>
  <si>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</si>
  <si>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</si>
  <si>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</si>
  <si>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</si>
  <si>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</si>
  <si>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</si>
  <si>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</si>
  <si>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</si>
  <si>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</si>
  <si>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</si>
  <si>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</si>
  <si>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</si>
  <si>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</si>
  <si>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</si>
  <si>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</si>
  <si>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</si>
  <si>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</si>
  <si>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</si>
  <si>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</si>
  <si>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</si>
  <si>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</si>
  <si>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</si>
  <si>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</si>
  <si>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</si>
  <si>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</si>
  <si>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</si>
  <si>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</si>
  <si>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</si>
  <si>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</si>
  <si>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</si>
  <si>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</si>
  <si>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</si>
  <si>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</si>
  <si>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</si>
  <si>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</si>
  <si>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</si>
  <si>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</si>
  <si>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</si>
  <si>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</si>
  <si>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</si>
  <si>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</si>
  <si>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</si>
  <si>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</si>
  <si>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</si>
  <si>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</si>
  <si>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</si>
  <si>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</si>
  <si>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</si>
  <si>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</si>
  <si>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</si>
  <si>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</si>
  <si>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</si>
  <si>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</si>
  <si>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</si>
  <si>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</si>
  <si>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</si>
  <si>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</si>
  <si>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</si>
  <si>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</si>
  <si>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</si>
  <si>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</si>
  <si>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</si>
  <si>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</si>
  <si>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</si>
  <si>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</si>
  <si>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</si>
  <si>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</si>
  <si>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</si>
  <si>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</si>
  <si>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</si>
  <si>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</si>
  <si>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</si>
  <si>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</si>
  <si>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</si>
  <si>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</si>
  <si>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</si>
  <si>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</si>
  <si>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</si>
  <si>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</si>
  <si>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</si>
  <si>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</si>
  <si>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</si>
  <si>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</si>
  <si>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</si>
  <si>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</si>
  <si>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</si>
  <si>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</si>
  <si>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</si>
  <si>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</si>
  <si>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</si>
  <si>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</si>
  <si>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</si>
  <si>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</si>
  <si>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</si>
  <si>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</si>
  <si>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</si>
  <si>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</si>
  <si>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</si>
  <si>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</si>
  <si>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</si>
  <si>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</si>
  <si>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</si>
  <si>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</si>
  <si>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</si>
  <si>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</si>
  <si>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</si>
  <si>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</si>
  <si>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</si>
  <si>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</si>
  <si>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</si>
  <si>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</si>
  <si>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</si>
  <si>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</si>
  <si>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</si>
  <si>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</si>
  <si>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</si>
  <si>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</si>
  <si>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</si>
  <si>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</si>
  <si>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</si>
  <si>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</si>
  <si>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</si>
  <si>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</si>
  <si>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</si>
  <si>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</si>
  <si>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</si>
  <si>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</si>
  <si>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</si>
  <si>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</si>
  <si>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</si>
  <si>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</si>
  <si>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</si>
  <si>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</si>
  <si>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</si>
  <si>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</si>
  <si>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</si>
  <si>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</si>
  <si>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</si>
  <si>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</si>
  <si>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</si>
  <si>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</si>
  <si>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</si>
  <si>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</si>
  <si>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</si>
  <si>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</si>
  <si>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</si>
  <si>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</si>
  <si>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</si>
  <si>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</si>
  <si>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</si>
  <si>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</si>
  <si>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</si>
  <si>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</si>
  <si>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</si>
  <si>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</si>
  <si>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</si>
  <si>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</si>
  <si>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</si>
  <si>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</si>
  <si>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</si>
  <si>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</si>
  <si>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</si>
  <si>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</si>
  <si>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</si>
  <si>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</si>
  <si>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</si>
  <si>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</si>
  <si>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</si>
  <si>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</si>
  <si>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</si>
  <si>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</si>
  <si>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</si>
  <si>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</si>
  <si>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</si>
  <si>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</si>
  <si>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</si>
  <si>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</si>
  <si>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</si>
  <si>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</si>
  <si>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</si>
  <si>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</si>
  <si>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</si>
  <si>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</si>
  <si>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</si>
  <si>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</si>
  <si>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</si>
  <si>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</si>
  <si>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</si>
  <si>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</si>
  <si>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</si>
  <si>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</si>
  <si>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</si>
  <si>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</si>
  <si>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</si>
  <si>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</si>
  <si>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</si>
  <si>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</si>
  <si>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</si>
  <si>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</si>
  <si>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</si>
  <si>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</si>
  <si>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</si>
  <si>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</si>
  <si>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</si>
  <si>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</si>
  <si>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</si>
  <si>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</si>
  <si>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</si>
  <si>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</si>
  <si>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</si>
  <si>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</si>
  <si>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</si>
  <si>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</si>
  <si>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</si>
  <si>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</si>
  <si>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</si>
  <si>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</si>
  <si>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</si>
  <si>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</si>
  <si>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</si>
  <si>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</si>
  <si>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</si>
  <si>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</si>
  <si>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</si>
  <si>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</si>
  <si>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</si>
  <si>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</si>
  <si>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</si>
  <si>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</si>
  <si>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</si>
  <si>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</si>
  <si>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</si>
  <si>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</si>
  <si>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</si>
  <si>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</si>
  <si>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</si>
  <si>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</si>
  <si>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</si>
  <si>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</si>
  <si>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</si>
  <si>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</si>
  <si>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</si>
  <si>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</si>
  <si>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</si>
  <si>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</si>
  <si>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</si>
  <si>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</si>
  <si>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</si>
  <si>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</si>
  <si>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</si>
  <si>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</si>
  <si>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</si>
  <si>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</si>
  <si>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</si>
  <si>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</si>
  <si>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</si>
  <si>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</si>
  <si>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</si>
  <si>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</si>
  <si>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</si>
  <si>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</si>
  <si>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</si>
  <si>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</si>
  <si>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</si>
  <si>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</si>
  <si>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</si>
  <si>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</si>
  <si>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</si>
  <si>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</si>
  <si>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</si>
  <si>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</si>
  <si>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</si>
  <si>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</si>
  <si>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</si>
  <si>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</si>
  <si>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</si>
  <si>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</si>
  <si>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</si>
  <si>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</si>
  <si>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</si>
  <si>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</si>
  <si>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</si>
  <si>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</si>
  <si>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</si>
  <si>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</si>
  <si>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</si>
  <si>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</si>
  <si>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</si>
  <si>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</si>
  <si>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</si>
  <si>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</si>
  <si>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</si>
  <si>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</si>
  <si>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</si>
  <si>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</si>
  <si>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</si>
  <si>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</si>
  <si>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</si>
  <si>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</si>
  <si>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</si>
  <si>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</si>
  <si>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</si>
  <si>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</si>
  <si>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</si>
  <si>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</si>
  <si>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</si>
  <si>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</si>
  <si>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</si>
  <si>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</si>
  <si>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</si>
  <si>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</si>
  <si>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</si>
  <si>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</si>
  <si>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</si>
  <si>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</si>
  <si>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</si>
  <si>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</si>
  <si>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</si>
  <si>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</si>
  <si>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</si>
  <si>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</si>
  <si>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</si>
  <si>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</si>
  <si>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</si>
  <si>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</si>
  <si>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</si>
  <si>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</si>
  <si>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</si>
  <si>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</si>
  <si>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</si>
  <si>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</si>
  <si>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</si>
  <si>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</si>
  <si>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</si>
  <si>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</si>
  <si>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</si>
  <si>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</si>
  <si>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</si>
  <si>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</si>
  <si>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</si>
  <si>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</si>
  <si>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</si>
  <si>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</si>
  <si>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</si>
  <si>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</si>
  <si>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</si>
  <si>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</si>
  <si>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</si>
  <si>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</si>
  <si>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</si>
  <si>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</si>
  <si>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</si>
  <si>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</si>
  <si>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</si>
  <si>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</si>
  <si>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</si>
  <si>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</si>
  <si>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</si>
  <si>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</si>
  <si>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</si>
  <si>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</si>
  <si>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</si>
  <si>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</si>
  <si>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</si>
  <si>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</si>
  <si>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</si>
  <si>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</si>
  <si>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</si>
  <si>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</si>
  <si>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</si>
  <si>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</si>
  <si>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</si>
  <si>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</si>
  <si>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</si>
  <si>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</si>
  <si>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</si>
  <si>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</si>
  <si>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</si>
  <si>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</si>
  <si>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</si>
  <si>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</si>
  <si>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</si>
  <si>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</si>
  <si>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</si>
  <si>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</si>
  <si>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</si>
  <si>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</si>
  <si>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</si>
  <si>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</si>
  <si>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</si>
  <si>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</si>
  <si>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</si>
  <si>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</si>
  <si>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</si>
  <si>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</si>
  <si>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</si>
  <si>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</si>
  <si>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</si>
  <si>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</si>
  <si>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</si>
  <si>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</si>
  <si>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</si>
  <si>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</si>
  <si>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</si>
  <si>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</si>
  <si>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</si>
  <si>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</si>
  <si>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</si>
  <si>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</si>
  <si>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</si>
  <si>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</si>
  <si>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</si>
  <si>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</si>
  <si>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</si>
  <si>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</si>
  <si>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</si>
  <si>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</si>
  <si>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</si>
  <si>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</si>
  <si>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</si>
  <si>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</si>
  <si>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</si>
  <si>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</si>
  <si>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</si>
  <si>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</si>
  <si>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</si>
  <si>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</si>
  <si>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</si>
  <si>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</si>
  <si>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</si>
  <si>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</si>
  <si>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</si>
  <si>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</si>
  <si>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</si>
  <si>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</si>
  <si>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</si>
  <si>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</si>
  <si>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</si>
  <si>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</si>
  <si>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</si>
  <si>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</si>
  <si>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</si>
  <si>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</si>
  <si>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</si>
  <si>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</si>
  <si>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</si>
  <si>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</si>
  <si>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</si>
  <si>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</si>
  <si>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</si>
  <si>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</si>
  <si>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</si>
  <si>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</si>
  <si>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</si>
  <si>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</si>
  <si>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</si>
  <si>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</si>
  <si>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</si>
  <si>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</si>
  <si>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</si>
  <si>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</si>
  <si>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</si>
  <si>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</si>
  <si>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</si>
  <si>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</si>
  <si>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</si>
  <si>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</si>
  <si>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</si>
  <si>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</si>
  <si>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</si>
  <si>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</si>
  <si>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</si>
  <si>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</si>
  <si>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</si>
  <si>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</si>
  <si>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</si>
  <si>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</si>
  <si>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</si>
  <si>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</si>
  <si>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</si>
  <si>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</si>
  <si>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</si>
  <si>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</si>
  <si>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</si>
  <si>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</si>
  <si>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</si>
  <si>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</si>
  <si>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</si>
  <si>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</si>
  <si>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</si>
  <si>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</si>
  <si>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</si>
  <si>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</si>
  <si>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</si>
  <si>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</si>
  <si>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</si>
  <si>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</si>
  <si>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</si>
  <si>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</si>
  <si>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</si>
  <si>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</si>
  <si>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</si>
  <si>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</si>
  <si>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</si>
  <si>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</si>
  <si>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</si>
  <si>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</si>
  <si>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</si>
  <si>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</si>
  <si>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</si>
  <si>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</si>
  <si>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</si>
  <si>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</si>
  <si>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</si>
  <si>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</si>
  <si>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</si>
  <si>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</si>
  <si>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</si>
  <si>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</si>
  <si>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</si>
  <si>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</si>
  <si>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</si>
  <si>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</si>
  <si>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</si>
  <si>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</si>
  <si>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</si>
  <si>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</si>
  <si>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</si>
  <si>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</si>
  <si>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</si>
  <si>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</si>
  <si>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</si>
  <si>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</si>
  <si>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</si>
  <si>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</si>
  <si>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</si>
  <si>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</si>
  <si>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</si>
  <si>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</si>
  <si>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</si>
  <si>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</si>
  <si>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</si>
  <si>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</si>
  <si>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</si>
  <si>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</si>
  <si>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</si>
  <si>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</si>
  <si>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</si>
  <si>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</si>
  <si>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</si>
  <si>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</si>
  <si>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</si>
  <si>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</si>
  <si>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</si>
  <si>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</si>
  <si>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</si>
  <si>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</si>
  <si>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</si>
  <si>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</si>
  <si>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</si>
  <si>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</si>
  <si>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</si>
  <si>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</si>
  <si>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</si>
  <si>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</si>
  <si>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</si>
  <si>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</si>
  <si>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</si>
  <si>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</si>
  <si>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</si>
  <si>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</si>
  <si>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</si>
  <si>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</si>
  <si>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</si>
  <si>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</si>
  <si>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</si>
  <si>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</si>
  <si>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</si>
  <si>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</si>
  <si>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</si>
  <si>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</si>
  <si>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</si>
  <si>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</si>
  <si>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</si>
  <si>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</si>
  <si>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</si>
  <si>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</si>
  <si>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</si>
  <si>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</si>
  <si>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</si>
  <si>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</si>
  <si>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</si>
  <si>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</si>
  <si>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</si>
  <si>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</si>
  <si>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</si>
  <si>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</si>
  <si>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</si>
  <si>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</si>
  <si>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</si>
  <si>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</si>
  <si>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</si>
  <si>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</si>
  <si>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</si>
  <si>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</si>
  <si>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</si>
  <si>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</si>
  <si>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</si>
  <si>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</si>
  <si>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</si>
  <si>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</si>
  <si>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</si>
  <si>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</si>
  <si>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</si>
  <si>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</si>
  <si>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</si>
  <si>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</si>
  <si>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</si>
  <si>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</si>
  <si>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</si>
  <si>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</si>
  <si>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</si>
  <si>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</si>
  <si>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</si>
  <si>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</si>
  <si>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</si>
  <si>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</si>
  <si>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</si>
  <si>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</si>
  <si>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</si>
  <si>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</si>
  <si>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</si>
  <si>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</si>
  <si>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</si>
  <si>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</si>
  <si>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</si>
  <si>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</si>
  <si>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</si>
  <si>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</si>
  <si>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</si>
  <si>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</si>
  <si>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</si>
  <si>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</si>
  <si>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</si>
  <si>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</si>
  <si>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</si>
  <si>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</si>
  <si>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</si>
  <si>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</si>
  <si>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</si>
  <si>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</si>
  <si>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</si>
  <si>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</si>
  <si>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</si>
  <si>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</si>
  <si>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</si>
  <si>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</si>
  <si>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</si>
  <si>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</si>
  <si>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</si>
  <si>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</si>
  <si>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</si>
  <si>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</si>
  <si>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</si>
  <si>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</si>
  <si>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</si>
  <si>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</si>
  <si>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</si>
  <si>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</si>
  <si>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</si>
  <si>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</si>
  <si>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</si>
  <si>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</si>
  <si>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</si>
  <si>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</si>
  <si>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</si>
  <si>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</si>
  <si>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</si>
  <si>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</si>
  <si>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</si>
  <si>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</si>
  <si>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</si>
  <si>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</si>
  <si>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</si>
  <si>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</si>
  <si>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</si>
  <si>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</si>
  <si>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</si>
  <si>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</si>
  <si>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</si>
  <si>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</si>
  <si>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</si>
  <si>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</si>
  <si>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</si>
  <si>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</si>
  <si>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</si>
  <si>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</si>
  <si>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</si>
  <si>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</si>
  <si>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</si>
  <si>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</si>
  <si>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</si>
  <si>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</si>
  <si>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</si>
  <si>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</si>
  <si>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</si>
  <si>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</si>
  <si>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</si>
  <si>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</si>
  <si>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</si>
  <si>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</si>
  <si>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</si>
  <si>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</si>
  <si>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</si>
  <si>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</si>
  <si>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</si>
  <si>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</si>
  <si>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</si>
  <si>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</si>
  <si>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</si>
  <si>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</si>
  <si>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</si>
  <si>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</si>
  <si>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</si>
  <si>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</si>
  <si>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</si>
  <si>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</si>
  <si>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</si>
  <si>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</si>
  <si>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</si>
  <si>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</si>
  <si>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</si>
  <si>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</si>
  <si>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</si>
  <si>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</si>
  <si>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</si>
  <si>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</si>
  <si>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</si>
  <si>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</si>
  <si>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</si>
  <si>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</si>
  <si>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</si>
  <si>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</si>
  <si>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</si>
  <si>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</si>
  <si>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</si>
  <si>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</si>
  <si>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</si>
  <si>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</si>
  <si>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</si>
  <si>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</si>
  <si>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</si>
  <si>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</si>
  <si>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</si>
  <si>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</si>
  <si>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</si>
  <si>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</si>
  <si>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</si>
  <si>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</si>
  <si>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</si>
  <si>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</si>
  <si>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</si>
  <si>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</si>
  <si>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</si>
  <si>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</si>
  <si>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</si>
  <si>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</si>
  <si>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</si>
  <si>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</si>
  <si>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</si>
  <si>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</si>
  <si>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</si>
  <si>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</si>
  <si>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</si>
  <si>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</si>
  <si>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</si>
  <si>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</si>
  <si>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</si>
  <si>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</si>
  <si>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</si>
  <si>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</si>
  <si>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</si>
  <si>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</si>
  <si>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</si>
  <si>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</si>
  <si>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</si>
  <si>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</si>
  <si>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</si>
  <si>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</si>
  <si>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</si>
  <si>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</si>
  <si>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</si>
  <si>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</si>
  <si>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</si>
  <si>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</si>
  <si>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</si>
  <si>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</si>
  <si>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</si>
  <si>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</si>
  <si>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</si>
  <si>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</si>
  <si>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</si>
  <si>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</si>
  <si>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</si>
  <si>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</si>
  <si>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</si>
  <si>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</si>
  <si>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</si>
  <si>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</si>
  <si>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</si>
  <si>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</si>
  <si>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</si>
  <si>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</si>
  <si>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</si>
  <si>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</si>
  <si>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</si>
  <si>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</si>
  <si>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</si>
  <si>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</si>
  <si>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</si>
  <si>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</si>
  <si>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</si>
  <si>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</si>
  <si>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</si>
  <si>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</si>
  <si>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</si>
  <si>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</si>
  <si>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</si>
  <si>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</si>
  <si>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</si>
  <si>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</si>
  <si>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</si>
  <si>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</si>
  <si>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</si>
  <si>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</si>
  <si>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</si>
  <si>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</si>
  <si>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</si>
  <si>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</si>
  <si>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</si>
  <si>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</si>
  <si>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</si>
  <si>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</si>
  <si>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</si>
  <si>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</si>
  <si>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</si>
  <si>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</si>
  <si>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</si>
  <si>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</si>
  <si>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</si>
  <si>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</si>
  <si>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</si>
  <si>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</si>
  <si>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</si>
  <si>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</si>
  <si>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</si>
  <si>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</si>
  <si>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</si>
  <si>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</si>
  <si>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</si>
  <si>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</si>
  <si>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</si>
  <si>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</si>
  <si>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</si>
  <si>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</si>
  <si>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</si>
  <si>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</si>
  <si>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</si>
  <si>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</si>
  <si>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</si>
  <si>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</si>
  <si>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</si>
  <si>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</si>
  <si>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</si>
  <si>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</si>
  <si>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</si>
  <si>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</si>
  <si>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</si>
  <si>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</si>
  <si>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</si>
  <si>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</si>
  <si>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</si>
  <si>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</si>
  <si>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</si>
  <si>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</si>
  <si>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</si>
  <si>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</si>
  <si>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</si>
  <si>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</si>
  <si>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</si>
  <si>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</si>
  <si>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</si>
  <si>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</si>
  <si>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</si>
  <si>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</si>
  <si>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</si>
  <si>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</si>
  <si>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</si>
  <si>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</si>
  <si>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</si>
  <si>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</si>
  <si>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</si>
  <si>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</si>
  <si>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</si>
  <si>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</si>
  <si>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</si>
  <si>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</si>
  <si>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</si>
  <si>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</si>
  <si>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</si>
  <si>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</si>
  <si>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</si>
  <si>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</si>
  <si>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</si>
  <si>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</si>
  <si>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</si>
  <si>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</si>
  <si>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</si>
  <si>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</si>
  <si>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</si>
  <si>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</si>
  <si>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</si>
  <si>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</si>
  <si>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</si>
  <si>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</si>
  <si>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</si>
  <si>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</si>
  <si>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</si>
  <si>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</si>
  <si>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</si>
  <si>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</si>
  <si>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</si>
  <si>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</si>
  <si>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</si>
  <si>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</si>
  <si>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</si>
  <si>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</si>
  <si>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</si>
  <si>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</si>
  <si>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</si>
  <si>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</si>
  <si>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</si>
  <si>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</si>
  <si>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</si>
  <si>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</si>
  <si>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</si>
  <si>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</si>
  <si>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</si>
  <si>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</si>
  <si>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</si>
  <si>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</si>
  <si>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</si>
  <si>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</si>
  <si>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</si>
  <si>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</si>
  <si>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</si>
  <si>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</si>
  <si>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</si>
  <si>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</si>
  <si>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</si>
  <si>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</si>
  <si>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</si>
  <si>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</si>
  <si>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</si>
  <si>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</si>
  <si>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</si>
  <si>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</si>
  <si>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</si>
  <si>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</si>
  <si>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</si>
  <si>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</si>
  <si>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</si>
  <si>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</si>
  <si>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</si>
  <si>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</si>
  <si>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</si>
  <si>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</si>
  <si>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</si>
  <si>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</si>
  <si>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</si>
  <si>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</si>
  <si>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</si>
  <si>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</si>
  <si>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</si>
  <si>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</si>
  <si>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</si>
  <si>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</si>
  <si>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</si>
  <si>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</si>
  <si>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</si>
  <si>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</si>
  <si>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</si>
  <si>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</si>
  <si>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</si>
  <si>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</si>
  <si>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</si>
  <si>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</si>
  <si>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</si>
  <si>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</si>
  <si>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</si>
  <si>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</si>
  <si>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</si>
  <si>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</si>
  <si>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</si>
  <si>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</si>
  <si>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</si>
  <si>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</si>
  <si>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</si>
  <si>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</si>
  <si>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</si>
  <si>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</si>
  <si>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</si>
  <si>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</si>
  <si>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</si>
  <si>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</si>
  <si>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</si>
  <si>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</si>
  <si>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</si>
  <si>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</si>
  <si>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</si>
  <si>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</si>
  <si>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</si>
  <si>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</si>
  <si>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</si>
  <si>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</si>
  <si>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</si>
  <si>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</si>
  <si>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</si>
  <si>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</si>
  <si>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</si>
  <si>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</si>
  <si>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</si>
  <si>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</si>
  <si>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</si>
  <si>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</si>
  <si>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</si>
  <si>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</si>
  <si>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</si>
  <si>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</si>
  <si>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</si>
  <si>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</si>
  <si>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</si>
  <si>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</si>
  <si>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</si>
  <si>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</si>
  <si>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</si>
  <si>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</si>
  <si>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</si>
  <si>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</si>
  <si>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</si>
  <si>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</si>
  <si>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</si>
  <si>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</si>
  <si>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</si>
  <si>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</si>
  <si>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</si>
  <si>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</si>
  <si>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</si>
  <si>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</si>
  <si>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</si>
  <si>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</si>
  <si>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</si>
  <si>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</si>
  <si>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</si>
  <si>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</si>
  <si>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</si>
  <si>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</si>
  <si>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</si>
  <si>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</si>
  <si>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</si>
  <si>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</si>
  <si>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</si>
  <si>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</si>
  <si>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</si>
  <si>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</si>
  <si>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</si>
  <si>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</si>
  <si>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</si>
  <si>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</si>
  <si>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</si>
  <si>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</si>
  <si>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</si>
  <si>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</si>
  <si>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</si>
  <si>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</si>
  <si>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</si>
  <si>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</si>
  <si>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</si>
  <si>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</si>
  <si>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</si>
  <si>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</si>
  <si>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</si>
  <si>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</si>
  <si>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</si>
  <si>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</si>
  <si>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</si>
  <si>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</si>
  <si>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</si>
  <si>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</si>
  <si>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</si>
  <si>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</si>
  <si>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</si>
  <si>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</si>
  <si>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</si>
  <si>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</si>
  <si>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</si>
  <si>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</si>
  <si>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</si>
  <si>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</si>
  <si>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</si>
  <si>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</si>
  <si>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</si>
  <si>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</si>
  <si>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</si>
  <si>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</si>
  <si>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</si>
  <si>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</si>
  <si>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</si>
  <si>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</si>
  <si>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</si>
  <si>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</si>
  <si>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</si>
  <si>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</si>
  <si>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</si>
  <si>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</si>
  <si>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</si>
  <si>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</si>
  <si>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</si>
  <si>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</si>
  <si>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</si>
  <si>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</si>
  <si>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</si>
  <si>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</si>
  <si>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</si>
  <si>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</si>
  <si>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</si>
  <si>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</si>
  <si>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</si>
  <si>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</si>
  <si>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</si>
  <si>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</si>
  <si>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</si>
  <si>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</si>
  <si>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</si>
  <si>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</si>
  <si>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</si>
  <si>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</si>
  <si>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</si>
  <si>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</si>
  <si>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</si>
  <si>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</si>
  <si>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</si>
  <si>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</si>
  <si>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</si>
  <si>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</si>
  <si>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</si>
  <si>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</si>
  <si>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</si>
  <si>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</si>
  <si>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</si>
  <si>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</si>
  <si>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</si>
  <si>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</si>
  <si>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</si>
  <si>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</si>
  <si>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</si>
  <si>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</si>
  <si>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</si>
  <si>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</si>
  <si>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</si>
  <si>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</si>
  <si>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</si>
  <si>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</si>
  <si>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</si>
  <si>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</si>
  <si>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</si>
  <si>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</si>
  <si>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</si>
  <si>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</si>
  <si>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</si>
  <si>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</si>
  <si>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</si>
  <si>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</si>
  <si>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</si>
  <si>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</si>
  <si>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</si>
  <si>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</si>
  <si>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</si>
  <si>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</si>
  <si>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</si>
  <si>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</si>
  <si>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</si>
  <si>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</si>
  <si>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</si>
  <si>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</si>
  <si>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</si>
  <si>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</si>
  <si>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</si>
  <si>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</si>
  <si>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</si>
  <si>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</si>
  <si>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</si>
  <si>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</si>
  <si>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</si>
  <si>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</si>
  <si>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</si>
  <si>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</si>
  <si>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</si>
  <si>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</si>
  <si>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</si>
  <si>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</si>
  <si>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</si>
  <si>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</si>
  <si>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</si>
  <si>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</si>
  <si>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</si>
  <si>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</si>
  <si>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</si>
  <si>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</si>
  <si>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</si>
  <si>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</si>
  <si>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</si>
  <si>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</si>
  <si>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</si>
  <si>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</si>
  <si>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</si>
  <si>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</si>
  <si>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</si>
  <si>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</si>
  <si>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</si>
  <si>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</si>
  <si>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</si>
  <si>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</si>
  <si>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</si>
  <si>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</si>
  <si>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</si>
  <si>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</si>
  <si>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</si>
  <si>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</si>
  <si>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</si>
  <si>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</si>
  <si>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</si>
  <si>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</si>
  <si>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</si>
  <si>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</si>
  <si>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</si>
  <si>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</si>
  <si>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</si>
  <si>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</si>
  <si>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</si>
  <si>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</si>
  <si>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</si>
  <si>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</si>
  <si>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</si>
  <si>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</si>
  <si>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</si>
  <si>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</si>
  <si>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</si>
  <si>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</si>
  <si>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</si>
  <si>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</si>
  <si>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</si>
  <si>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</si>
  <si>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</si>
  <si>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</si>
  <si>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</si>
  <si>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</si>
  <si>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</si>
  <si>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</si>
  <si>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</si>
  <si>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</si>
  <si>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</si>
  <si>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</si>
  <si>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</si>
  <si>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</si>
  <si>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</si>
  <si>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</si>
  <si>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</si>
  <si>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</si>
  <si>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</si>
  <si>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</si>
  <si>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</si>
  <si>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</si>
  <si>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</si>
  <si>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</si>
  <si>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</si>
  <si>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</si>
  <si>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</si>
  <si>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</si>
  <si>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</si>
  <si>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</si>
  <si>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</si>
  <si>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</si>
  <si>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</si>
  <si>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</si>
  <si>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</si>
  <si>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</si>
  <si>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</si>
  <si>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</si>
  <si>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</si>
  <si>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</si>
  <si>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</si>
  <si>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</si>
  <si>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</si>
  <si>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</si>
  <si>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</si>
  <si>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</si>
  <si>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</si>
  <si>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</si>
  <si>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</si>
  <si>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</si>
  <si>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</si>
  <si>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</si>
  <si>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</si>
  <si>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</si>
  <si>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</si>
  <si>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</si>
  <si>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</si>
  <si>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</si>
  <si>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</si>
  <si>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</si>
  <si>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</si>
  <si>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</si>
  <si>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</si>
  <si>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</si>
  <si>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</si>
  <si>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</si>
  <si>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</si>
  <si>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</si>
  <si>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</si>
  <si>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</si>
  <si>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</si>
  <si>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</si>
  <si>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</si>
  <si>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</si>
  <si>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</si>
  <si>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</si>
  <si>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</si>
  <si>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</si>
  <si>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</si>
  <si>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</si>
  <si>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</si>
  <si>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</si>
  <si>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</si>
  <si>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</si>
  <si>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</si>
  <si>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</si>
  <si>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</si>
  <si>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</si>
  <si>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</si>
  <si>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</si>
  <si>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</si>
  <si>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</si>
  <si>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</si>
  <si>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</si>
  <si>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</si>
  <si>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</si>
  <si>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</si>
  <si>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</si>
  <si>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</si>
  <si>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</si>
  <si>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</si>
  <si>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</si>
  <si>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</si>
  <si>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</si>
  <si>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</si>
  <si>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</si>
  <si>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</si>
  <si>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</si>
  <si>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</si>
  <si>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</si>
  <si>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</si>
  <si>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</si>
  <si>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</si>
  <si>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</si>
  <si>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</si>
  <si>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</si>
  <si>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</si>
  <si>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</si>
  <si>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</si>
  <si>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</si>
  <si>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</si>
  <si>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</si>
  <si>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</si>
  <si>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</si>
  <si>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</si>
  <si>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</si>
  <si>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</si>
  <si>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</si>
  <si>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</si>
  <si>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</si>
  <si>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</si>
  <si>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</si>
  <si>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</si>
  <si>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</si>
  <si>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</si>
  <si>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</si>
  <si>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</si>
  <si>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</si>
  <si>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</si>
  <si>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</si>
  <si>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</si>
  <si>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</si>
  <si>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</si>
  <si>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</si>
  <si>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</si>
  <si>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</si>
  <si>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</si>
  <si>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</si>
  <si>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</si>
  <si>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</si>
  <si>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</si>
  <si>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</si>
  <si>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</si>
  <si>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</si>
  <si>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</si>
  <si>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</si>
  <si>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</si>
  <si>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</si>
  <si>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</si>
  <si>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</si>
  <si>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</si>
  <si>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</si>
  <si>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</si>
  <si>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</si>
  <si>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</si>
  <si>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</si>
  <si>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</si>
  <si>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</si>
  <si>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</si>
  <si>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</si>
  <si>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</si>
  <si>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</si>
  <si>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</si>
  <si>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</si>
  <si>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</si>
  <si>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</si>
  <si>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</si>
  <si>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</si>
  <si>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</si>
  <si>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</si>
  <si>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</si>
  <si>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</si>
  <si>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</si>
  <si>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</si>
  <si>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</si>
  <si>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</si>
  <si>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</si>
  <si>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</si>
  <si>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</si>
  <si>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</si>
  <si>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</si>
  <si>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</si>
  <si>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</si>
  <si>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</si>
  <si>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</si>
  <si>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</si>
  <si>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</si>
  <si>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</si>
  <si>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</si>
  <si>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</si>
  <si>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</si>
  <si>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</si>
  <si>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</si>
  <si>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</si>
  <si>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</si>
  <si>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</si>
  <si>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</si>
  <si>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</si>
  <si>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</si>
  <si>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</si>
  <si>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</si>
  <si>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</si>
  <si>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</si>
  <si>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</si>
  <si>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</si>
  <si>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</si>
  <si>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</si>
  <si>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</si>
  <si>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</si>
  <si>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</si>
  <si>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</si>
  <si>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</si>
  <si>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</si>
  <si>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</si>
  <si>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</si>
  <si>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</si>
  <si>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</si>
  <si>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</si>
  <si>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</si>
  <si>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</si>
  <si>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</si>
  <si>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</si>
  <si>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</si>
  <si>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</si>
  <si>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</si>
  <si>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</si>
  <si>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</si>
  <si>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</si>
  <si>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</si>
  <si>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</si>
  <si>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</si>
  <si>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</si>
  <si>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</si>
  <si>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</si>
  <si>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</si>
  <si>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</si>
  <si>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</si>
  <si>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</si>
  <si>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</si>
  <si>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</si>
  <si>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</si>
  <si>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</si>
  <si>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</si>
  <si>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</si>
  <si>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</si>
  <si>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</si>
  <si>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</si>
  <si>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</si>
  <si>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</si>
  <si>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</si>
  <si>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</si>
  <si>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</si>
  <si>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</si>
  <si>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</si>
  <si>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</si>
  <si>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</si>
  <si>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</si>
  <si>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</si>
  <si>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</si>
  <si>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</si>
  <si>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</si>
  <si>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</si>
  <si>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</si>
  <si>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</si>
  <si>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</si>
  <si>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</si>
  <si>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</si>
  <si>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</si>
  <si>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</si>
  <si>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</si>
  <si>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</si>
  <si>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</si>
  <si>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</si>
  <si>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</si>
  <si>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</si>
  <si>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</si>
  <si>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</si>
  <si>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</si>
  <si>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</si>
  <si>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</si>
  <si>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</si>
  <si>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</si>
  <si>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</si>
  <si>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</si>
  <si>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</si>
  <si>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</si>
  <si>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</si>
  <si>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</si>
  <si>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</si>
  <si>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</si>
  <si>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</si>
  <si>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</si>
  <si>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</si>
  <si>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</si>
  <si>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</si>
  <si>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</si>
  <si>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</si>
  <si>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</si>
  <si>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</si>
  <si>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</si>
  <si>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</si>
  <si>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</si>
  <si>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</si>
  <si>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</si>
  <si>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</si>
  <si>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</si>
  <si>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</si>
  <si>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</si>
  <si>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</si>
  <si>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</si>
  <si>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</si>
  <si>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</si>
  <si>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</si>
  <si>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</si>
  <si>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</si>
  <si>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</si>
  <si>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</si>
  <si>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</si>
  <si>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</si>
  <si>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</si>
  <si>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</si>
  <si>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</si>
  <si>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</si>
  <si>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</si>
  <si>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</si>
  <si>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</si>
  <si>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</si>
  <si>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</si>
  <si>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</si>
  <si>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</si>
  <si>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</si>
  <si>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</si>
  <si>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</si>
  <si>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</si>
  <si>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</si>
  <si>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</si>
  <si>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</si>
  <si>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</si>
  <si>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</si>
  <si>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</si>
  <si>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</si>
  <si>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</si>
  <si>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</si>
  <si>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</si>
  <si>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</si>
  <si>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</si>
  <si>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</si>
  <si>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</si>
  <si>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</si>
  <si>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</si>
  <si>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</si>
  <si>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</si>
  <si>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</si>
  <si>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</si>
  <si>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</si>
  <si>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</si>
  <si>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</si>
  <si>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</si>
  <si>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</si>
  <si>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</si>
  <si>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</si>
  <si>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</si>
  <si>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</si>
  <si>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</si>
  <si>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</si>
  <si>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</si>
  <si>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</si>
  <si>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</si>
  <si>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</si>
  <si>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</si>
  <si>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</si>
  <si>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</si>
  <si>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</si>
  <si>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</si>
  <si>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</si>
  <si>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</si>
  <si>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</si>
  <si>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</si>
  <si>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</si>
  <si>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</si>
  <si>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</si>
  <si>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</si>
  <si>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</si>
  <si>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</si>
  <si>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</si>
  <si>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</si>
  <si>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</si>
  <si>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</si>
  <si>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</si>
  <si>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</si>
  <si>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</si>
  <si>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</si>
  <si>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</si>
  <si>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</si>
  <si>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</si>
  <si>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</si>
  <si>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</si>
  <si>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</si>
  <si>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</si>
  <si>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</si>
  <si>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</si>
  <si>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</si>
  <si>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</si>
  <si>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</si>
  <si>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</si>
  <si>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</si>
  <si>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</si>
  <si>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</si>
  <si>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</si>
  <si>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</si>
  <si>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</si>
  <si>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</si>
  <si>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</si>
  <si>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</si>
  <si>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</si>
  <si>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</si>
  <si>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</si>
  <si>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</si>
  <si>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</si>
  <si>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</si>
  <si>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</si>
  <si>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</si>
  <si>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</si>
  <si>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</si>
  <si>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</si>
  <si>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</si>
  <si>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</si>
  <si>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</si>
  <si>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</si>
  <si>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</si>
  <si>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</si>
  <si>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</si>
  <si>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</si>
  <si>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</si>
  <si>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</si>
  <si>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</si>
  <si>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</si>
  <si>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</si>
  <si>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</si>
  <si>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</si>
  <si>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</si>
  <si>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</si>
  <si>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</si>
  <si>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</si>
  <si>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</si>
  <si>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</si>
  <si>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</si>
  <si>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</si>
  <si>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</si>
  <si>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</si>
  <si>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</si>
  <si>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</si>
  <si>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</si>
  <si>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</si>
  <si>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</si>
  <si>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</si>
  <si>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</si>
  <si>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</si>
  <si>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</si>
  <si>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</si>
  <si>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</si>
  <si>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</si>
  <si>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</si>
  <si>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</si>
  <si>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</si>
  <si>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</si>
  <si>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</si>
  <si>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</si>
  <si>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</si>
  <si>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</si>
  <si>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</si>
  <si>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</si>
  <si>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</si>
  <si>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</si>
  <si>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</si>
  <si>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</si>
  <si>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</si>
  <si>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</si>
  <si>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</si>
  <si>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</si>
  <si>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</si>
  <si>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</si>
  <si>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</si>
  <si>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</si>
  <si>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</si>
  <si>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</si>
  <si>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</si>
  <si>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</si>
  <si>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</si>
  <si>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</si>
  <si>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</si>
  <si>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</si>
  <si>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</si>
  <si>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</si>
  <si>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</si>
  <si>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</si>
  <si>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</si>
  <si>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</si>
  <si>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</si>
  <si>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</si>
  <si>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</si>
  <si>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</si>
  <si>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</si>
  <si>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</si>
  <si>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</si>
  <si>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</si>
  <si>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</si>
  <si>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</si>
  <si>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</si>
  <si>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</si>
  <si>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</si>
  <si>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</si>
  <si>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</si>
  <si>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</si>
  <si>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</si>
  <si>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</si>
  <si>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</si>
  <si>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</si>
  <si>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</si>
  <si>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</si>
  <si>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</si>
  <si>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</si>
  <si>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</si>
  <si>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</si>
  <si>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</si>
  <si>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</si>
  <si>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</si>
  <si>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</si>
  <si>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</si>
  <si>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</si>
  <si>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</si>
  <si>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</si>
  <si>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</si>
  <si>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</si>
  <si>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</si>
  <si>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</si>
  <si>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</si>
  <si>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</si>
  <si>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</si>
  <si>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</si>
  <si>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</si>
  <si>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</si>
  <si>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</si>
  <si>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</si>
  <si>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</si>
  <si>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</si>
  <si>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</si>
  <si>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</si>
  <si>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</si>
  <si>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</si>
  <si>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</si>
  <si>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</si>
  <si>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</si>
  <si>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</si>
  <si>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</si>
  <si>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</si>
  <si>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</si>
  <si>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</si>
  <si>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</si>
  <si>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</si>
  <si>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</si>
  <si>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</si>
  <si>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</si>
  <si>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</si>
  <si>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</si>
  <si>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</si>
  <si>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</si>
  <si>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</si>
  <si>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</si>
  <si>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</si>
  <si>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</si>
  <si>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</si>
  <si>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</si>
  <si>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</si>
  <si>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</si>
  <si>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</si>
  <si>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</si>
  <si>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</si>
  <si>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</si>
  <si>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</si>
  <si>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</si>
  <si>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</si>
  <si>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</si>
  <si>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</si>
  <si>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</si>
  <si>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</si>
  <si>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</si>
  <si>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</si>
  <si>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</si>
  <si>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</si>
  <si>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</si>
  <si>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</si>
  <si>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</si>
  <si>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</si>
  <si>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</si>
  <si>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</si>
  <si>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</si>
  <si>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</si>
  <si>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</si>
  <si>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</si>
  <si>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</si>
  <si>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</si>
  <si>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</si>
  <si>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</si>
  <si>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</si>
  <si>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</si>
  <si>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</si>
  <si>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</si>
  <si>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</si>
  <si>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</si>
  <si>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</si>
  <si>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</si>
  <si>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</si>
  <si>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</si>
  <si>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</si>
  <si>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</si>
  <si>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</si>
  <si>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</si>
  <si>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</si>
  <si>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</si>
  <si>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</si>
  <si>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</si>
  <si>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</si>
  <si>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</si>
  <si>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</si>
  <si>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</si>
  <si>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</si>
  <si>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</si>
  <si>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</si>
  <si>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</si>
  <si>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</si>
  <si>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</si>
  <si>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</si>
  <si>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</si>
  <si>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</si>
  <si>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</si>
  <si>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</si>
  <si>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</si>
  <si>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</si>
  <si>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</si>
  <si>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</si>
  <si>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</si>
  <si>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</si>
  <si>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</si>
  <si>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</si>
  <si>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</si>
  <si>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</si>
  <si>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</si>
  <si>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</si>
  <si>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</si>
  <si>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</si>
  <si>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</si>
  <si>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</si>
  <si>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</si>
  <si>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</si>
  <si>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</si>
  <si>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</si>
  <si>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</si>
  <si>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</si>
  <si>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</si>
  <si>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</si>
  <si>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</si>
  <si>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</si>
  <si>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</si>
  <si>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</si>
  <si>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</si>
  <si>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</si>
  <si>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</si>
  <si>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</si>
  <si>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</si>
  <si>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</si>
  <si>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</si>
  <si>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</si>
  <si>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</si>
  <si>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</si>
  <si>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</si>
  <si>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</si>
  <si>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</si>
  <si>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</si>
  <si>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</si>
  <si>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</si>
  <si>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</si>
  <si>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</si>
  <si>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</si>
  <si>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</si>
  <si>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</si>
  <si>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</si>
  <si>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</si>
  <si>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</si>
  <si>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</si>
  <si>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</si>
  <si>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</si>
  <si>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</si>
  <si>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</si>
  <si>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</si>
  <si>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</si>
  <si>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</si>
  <si>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</si>
  <si>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</si>
  <si>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</si>
  <si>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</si>
  <si>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</si>
  <si>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</si>
  <si>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</si>
  <si>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</si>
  <si>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</si>
  <si>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</si>
  <si>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</si>
  <si>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</si>
  <si>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</si>
  <si>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</si>
  <si>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</si>
  <si>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</si>
  <si>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</si>
  <si>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</si>
  <si>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</si>
  <si>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</si>
  <si>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</si>
  <si>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</si>
  <si>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</si>
  <si>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</si>
  <si>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</si>
  <si>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</si>
  <si>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</si>
  <si>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</si>
  <si>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</si>
  <si>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</si>
  <si>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</si>
  <si>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</si>
  <si>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</si>
  <si>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</si>
  <si>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</si>
  <si>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</si>
  <si>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</si>
  <si>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</si>
  <si>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</si>
  <si>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</si>
  <si>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</si>
  <si>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</si>
  <si>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</si>
  <si>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</si>
  <si>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</si>
  <si>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</si>
  <si>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</si>
  <si>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</si>
  <si>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</si>
  <si>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</si>
  <si>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</si>
  <si>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</si>
  <si>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</si>
  <si>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</si>
  <si>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</si>
  <si>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</si>
  <si>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</si>
  <si>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</si>
  <si>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</si>
  <si>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</si>
  <si>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</si>
  <si>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</si>
  <si>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</si>
  <si>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</si>
  <si>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</si>
  <si>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</si>
  <si>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</si>
  <si>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</si>
  <si>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</si>
  <si>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</si>
  <si>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</si>
  <si>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</si>
  <si>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</si>
  <si>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</si>
  <si>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</si>
  <si>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</si>
  <si>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</si>
  <si>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</si>
  <si>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</si>
  <si>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</si>
  <si>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</si>
  <si>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</si>
  <si>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</si>
  <si>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</si>
  <si>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</si>
  <si>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</si>
  <si>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</si>
  <si>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</si>
  <si>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</si>
  <si>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</si>
  <si>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</si>
  <si>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</si>
  <si>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</si>
  <si>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</si>
  <si>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</si>
  <si>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</si>
  <si>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</si>
  <si>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</si>
  <si>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</si>
  <si>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</si>
  <si>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</si>
  <si>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</si>
  <si>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</si>
  <si>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</si>
  <si>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</si>
  <si>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</si>
  <si>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</si>
  <si>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</si>
  <si>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</si>
  <si>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</si>
  <si>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</si>
  <si>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</si>
  <si>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</si>
  <si>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</si>
  <si>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</si>
  <si>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</si>
  <si>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</si>
  <si>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</si>
  <si>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</si>
  <si>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</si>
  <si>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</si>
  <si>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</si>
  <si>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</si>
  <si>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</si>
  <si>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</si>
  <si>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</si>
  <si>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</si>
  <si>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</si>
  <si>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</si>
  <si>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</si>
  <si>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</si>
  <si>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</si>
  <si>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</si>
  <si>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</si>
  <si>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</si>
  <si>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</si>
  <si>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</si>
  <si>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</si>
  <si>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</si>
  <si>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</si>
  <si>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</si>
  <si>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</si>
  <si>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</si>
  <si>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</si>
  <si>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</si>
  <si>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</si>
  <si>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</si>
  <si>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</si>
  <si>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</si>
  <si>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</si>
  <si>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</si>
  <si>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</si>
  <si>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</si>
  <si>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</si>
  <si>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</si>
  <si>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</si>
  <si>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</si>
  <si>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</si>
  <si>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</si>
  <si>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</si>
  <si>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</si>
  <si>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</si>
  <si>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</si>
  <si>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</si>
  <si>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</si>
  <si>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</si>
  <si>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</si>
  <si>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</si>
  <si>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</si>
  <si>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</si>
  <si>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</si>
  <si>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</si>
  <si>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</si>
  <si>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</si>
  <si>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</si>
  <si>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</si>
  <si>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</si>
  <si>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</si>
  <si>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</si>
  <si>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</si>
  <si>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</si>
  <si>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</si>
  <si>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</si>
  <si>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</si>
  <si>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</si>
  <si>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</si>
  <si>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</si>
  <si>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</si>
  <si>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</si>
  <si>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</si>
  <si>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</si>
  <si>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</si>
  <si>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</si>
  <si>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</si>
  <si>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</si>
  <si>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</si>
  <si>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</si>
  <si>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</si>
  <si>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</si>
  <si>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</si>
  <si>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</si>
  <si>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</si>
  <si>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</si>
  <si>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</si>
  <si>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</si>
  <si>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</si>
  <si>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</si>
  <si>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</si>
  <si>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</si>
  <si>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</si>
  <si>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</si>
  <si>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</si>
  <si>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</si>
  <si>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</si>
  <si>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</si>
  <si>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</si>
  <si>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</si>
  <si>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</si>
  <si>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</si>
  <si>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</si>
  <si>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</si>
  <si>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</si>
  <si>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</si>
  <si>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</si>
  <si>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</si>
  <si>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</si>
  <si>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</si>
  <si>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</si>
  <si>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</si>
  <si>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</si>
  <si>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</si>
  <si>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</si>
  <si>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</si>
  <si>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</si>
  <si>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</si>
  <si>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</si>
  <si>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</si>
  <si>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</si>
  <si>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</si>
  <si>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</si>
  <si>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</si>
  <si>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</si>
  <si>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</si>
  <si>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</si>
  <si>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</si>
  <si>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</si>
  <si>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</si>
  <si>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</si>
  <si>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</si>
  <si>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</si>
  <si>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</si>
  <si>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</si>
  <si>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</si>
  <si>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</si>
  <si>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</si>
  <si>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</si>
  <si>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</si>
  <si>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</si>
  <si>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</si>
  <si>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</si>
  <si>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</si>
  <si>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</si>
  <si>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</si>
  <si>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</si>
  <si>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</si>
  <si>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</si>
  <si>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</si>
  <si>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</si>
  <si>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</si>
  <si>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</si>
  <si>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</si>
  <si>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</si>
  <si>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</si>
  <si>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</si>
  <si>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</si>
  <si>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</si>
  <si>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</si>
  <si>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</si>
  <si>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</si>
  <si>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</si>
  <si>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</si>
  <si>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</si>
  <si>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</si>
  <si>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</si>
  <si>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</si>
  <si>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</si>
  <si>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</si>
  <si>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</si>
  <si>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</si>
  <si>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</si>
  <si>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</si>
  <si>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</si>
  <si>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</si>
  <si>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</si>
  <si>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</si>
  <si>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</si>
  <si>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</si>
  <si>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</si>
  <si>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</si>
  <si>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</si>
  <si>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</si>
  <si>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</si>
  <si>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</si>
  <si>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</si>
  <si>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</si>
  <si>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</si>
  <si>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</si>
  <si>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</si>
  <si>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</si>
  <si>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</si>
  <si>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</si>
  <si>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</si>
  <si>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</si>
  <si>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</si>
  <si>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</si>
  <si>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</si>
  <si>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</si>
  <si>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</si>
  <si>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</si>
  <si>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</si>
  <si>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</si>
  <si>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</si>
  <si>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</si>
  <si>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</si>
  <si>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</si>
  <si>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</si>
  <si>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</si>
  <si>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</si>
  <si>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</si>
  <si>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</si>
  <si>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</si>
  <si>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</si>
  <si>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</si>
  <si>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</si>
  <si>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</si>
  <si>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</si>
  <si>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</si>
  <si>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</si>
  <si>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</si>
  <si>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</si>
  <si>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</si>
  <si>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</si>
  <si>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</si>
  <si>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</si>
  <si>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</si>
  <si>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</si>
  <si>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</si>
  <si>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</si>
  <si>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</si>
  <si>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</si>
  <si>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</si>
  <si>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</si>
  <si>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</si>
  <si>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</si>
  <si>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</si>
  <si>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</si>
  <si>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</si>
  <si>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</si>
  <si>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</si>
  <si>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</si>
  <si>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</si>
  <si>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</si>
  <si>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</si>
  <si>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</si>
  <si>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</si>
  <si>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</si>
  <si>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</si>
  <si>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</si>
  <si>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</si>
  <si>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</si>
  <si>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</si>
  <si>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</si>
  <si>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</si>
  <si>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</si>
  <si>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</si>
  <si>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</si>
  <si>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</si>
  <si>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</si>
  <si>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</si>
  <si>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</si>
  <si>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</si>
  <si>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</si>
  <si>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</si>
  <si>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</si>
  <si>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</si>
  <si>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</si>
  <si>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</si>
  <si>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</si>
  <si>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</si>
  <si>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</si>
  <si>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</si>
  <si>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</si>
  <si>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</si>
  <si>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</si>
  <si>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</si>
  <si>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</si>
  <si>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</si>
  <si>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</si>
  <si>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</si>
  <si>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</si>
  <si>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</si>
  <si>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</si>
  <si>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</si>
  <si>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</si>
  <si>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</si>
  <si>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</si>
  <si>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</si>
  <si>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</si>
  <si>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</si>
  <si>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</si>
  <si>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</si>
  <si>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</si>
  <si>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</si>
  <si>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</si>
  <si>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</si>
  <si>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</si>
  <si>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</si>
  <si>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</si>
  <si>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</si>
  <si>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</si>
  <si>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</si>
  <si>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</si>
  <si>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</si>
  <si>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</si>
  <si>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</si>
  <si>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</si>
  <si>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</si>
  <si>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</si>
  <si>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</si>
  <si>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</si>
  <si>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</si>
  <si>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</si>
  <si>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</si>
  <si>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</si>
  <si>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</si>
  <si>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</si>
  <si>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</si>
  <si>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</si>
  <si>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</si>
  <si>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</si>
  <si>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</si>
  <si>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</si>
  <si>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</si>
  <si>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</si>
  <si>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</si>
  <si>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</si>
  <si>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</si>
  <si>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</si>
  <si>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</si>
  <si>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</si>
  <si>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</si>
  <si>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</si>
  <si>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</si>
  <si>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</si>
  <si>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</si>
  <si>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</si>
  <si>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</si>
  <si>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</si>
  <si>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</si>
  <si>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</si>
  <si>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</si>
  <si>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</si>
  <si>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</si>
  <si>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</si>
  <si>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</si>
  <si>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</si>
  <si>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</si>
  <si>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</si>
  <si>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</si>
  <si>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</si>
  <si>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</si>
  <si>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</si>
  <si>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</si>
  <si>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</si>
  <si>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</si>
  <si>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</si>
  <si>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</si>
  <si>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</si>
  <si>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</si>
  <si>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</si>
  <si>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</si>
  <si>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</si>
  <si>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</si>
  <si>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</si>
  <si>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</si>
  <si>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</si>
  <si>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</si>
  <si>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</si>
  <si>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</si>
  <si>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</si>
  <si>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</si>
  <si>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</si>
  <si>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</si>
  <si>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</si>
  <si>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</si>
  <si>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</si>
  <si>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</si>
  <si>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</si>
  <si>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</si>
  <si>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</si>
  <si>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</si>
  <si>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</si>
  <si>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</si>
  <si>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</si>
  <si>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</si>
  <si>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</si>
  <si>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</si>
  <si>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</si>
  <si>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</si>
  <si>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</si>
  <si>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</si>
  <si>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</si>
  <si>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</si>
  <si>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</si>
  <si>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</si>
  <si>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</si>
  <si>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</si>
  <si>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</si>
  <si>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</si>
  <si>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</si>
  <si>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</si>
  <si>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</si>
  <si>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</si>
  <si>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</si>
  <si>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</si>
  <si>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</si>
  <si>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</si>
  <si>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</si>
  <si>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</si>
  <si>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</si>
  <si>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</si>
  <si>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</si>
  <si>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</si>
  <si>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</si>
  <si>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</si>
  <si>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</si>
  <si>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</si>
  <si>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</si>
  <si>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</si>
  <si>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</si>
  <si>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</si>
  <si>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</si>
  <si>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</si>
  <si>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</si>
  <si>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</si>
  <si>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</si>
  <si>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</si>
  <si>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</si>
  <si>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</si>
  <si>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</si>
  <si>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</si>
  <si>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</si>
  <si>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</si>
  <si>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</si>
  <si>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</si>
  <si>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</si>
  <si>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</si>
  <si>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</si>
  <si>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</si>
  <si>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</si>
  <si>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</si>
  <si>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</si>
  <si>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</si>
  <si>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</si>
  <si>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</si>
  <si>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</si>
  <si>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</si>
  <si>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</si>
  <si>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</si>
  <si>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</si>
  <si>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</si>
  <si>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</si>
  <si>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</si>
  <si>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</si>
  <si>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</si>
  <si>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</si>
  <si>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</si>
  <si>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</si>
  <si>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</si>
  <si>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</si>
  <si>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</si>
  <si>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</si>
  <si>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</si>
  <si>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</si>
  <si>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</si>
  <si>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</si>
  <si>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</si>
  <si>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</si>
  <si>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</si>
  <si>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</si>
  <si>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</si>
  <si>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</si>
  <si>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</si>
  <si>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</si>
  <si>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</si>
  <si>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</si>
  <si>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</si>
  <si>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</si>
  <si>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</si>
  <si>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</si>
  <si>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</si>
  <si>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</si>
  <si>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</si>
  <si>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</si>
  <si>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</si>
  <si>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</si>
  <si>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</si>
  <si>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</si>
  <si>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</si>
  <si>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</si>
  <si>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</si>
  <si>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</si>
  <si>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</si>
  <si>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</si>
  <si>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</si>
  <si>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</si>
  <si>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</si>
  <si>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</si>
  <si>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</si>
  <si>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</si>
  <si>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</si>
  <si>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</si>
  <si>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</si>
  <si>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</si>
  <si>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</si>
  <si>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</si>
  <si>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</si>
  <si>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</si>
  <si>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</si>
  <si>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</si>
  <si>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</si>
  <si>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</si>
  <si>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</si>
  <si>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</si>
  <si>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</si>
  <si>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</si>
  <si>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</si>
  <si>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</si>
  <si>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</si>
  <si>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</si>
  <si>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</si>
  <si>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</si>
  <si>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</si>
  <si>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</si>
  <si>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</si>
  <si>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</si>
  <si>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</si>
  <si>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</si>
  <si>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</si>
  <si>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</si>
  <si>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</si>
  <si>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</si>
  <si>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</si>
  <si>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</si>
  <si>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</si>
  <si>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</si>
  <si>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</si>
  <si>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</si>
  <si>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</si>
  <si>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</si>
  <si>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</si>
  <si>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</si>
  <si>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</si>
  <si>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</si>
  <si>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</si>
  <si>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</si>
  <si>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</si>
  <si>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</si>
  <si>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</si>
  <si>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</si>
  <si>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</si>
  <si>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</si>
  <si>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</si>
  <si>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</si>
  <si>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</si>
  <si>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</si>
  <si>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</si>
  <si>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</si>
  <si>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</si>
  <si>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</si>
  <si>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</si>
  <si>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</si>
  <si>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</si>
  <si>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</si>
  <si>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</si>
  <si>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</si>
  <si>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</si>
  <si>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</si>
  <si>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</si>
  <si>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</si>
  <si>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</si>
  <si>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</si>
  <si>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</si>
  <si>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</si>
  <si>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</si>
  <si>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</si>
  <si>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</si>
  <si>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</si>
  <si>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</si>
  <si>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</si>
  <si>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</si>
  <si>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</si>
  <si>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</si>
  <si>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</si>
  <si>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</si>
  <si>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</si>
  <si>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</si>
  <si>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</si>
  <si>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</si>
  <si>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</si>
  <si>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</si>
  <si>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</si>
  <si>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</si>
  <si>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</si>
  <si>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</si>
  <si>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</si>
  <si>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</si>
  <si>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</si>
  <si>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</si>
  <si>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</si>
  <si>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</si>
  <si>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</si>
  <si>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</si>
  <si>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</si>
  <si>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</si>
  <si>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</si>
  <si>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</si>
  <si>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</si>
  <si>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</si>
  <si>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</si>
  <si>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</si>
  <si>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</si>
  <si>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</si>
  <si>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</si>
  <si>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</si>
  <si>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</si>
  <si>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</si>
  <si>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</si>
  <si>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</si>
  <si>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</si>
  <si>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</si>
  <si>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</si>
  <si>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</si>
  <si>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</si>
  <si>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</si>
  <si>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</si>
  <si>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</si>
  <si>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</si>
  <si>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</si>
  <si>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</si>
  <si>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</si>
  <si>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</si>
  <si>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</si>
  <si>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</si>
  <si>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</si>
  <si>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</si>
  <si>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</si>
  <si>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</si>
  <si>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</si>
  <si>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</si>
  <si>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</si>
  <si>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</si>
  <si>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</si>
  <si>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</si>
  <si>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</si>
  <si>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</si>
  <si>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</si>
  <si>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</si>
  <si>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</si>
  <si>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</si>
  <si>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</si>
  <si>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</si>
  <si>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</si>
  <si>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</si>
  <si>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</si>
  <si>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</si>
  <si>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</si>
  <si>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</si>
  <si>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</si>
  <si>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</si>
  <si>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</si>
  <si>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</si>
  <si>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</si>
  <si>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</si>
  <si>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</si>
  <si>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</si>
  <si>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</si>
  <si>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</si>
  <si>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</si>
  <si>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</si>
  <si>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</si>
  <si>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</si>
  <si>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</si>
  <si>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</si>
  <si>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</si>
  <si>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</si>
  <si>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</si>
  <si>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</si>
  <si>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</si>
  <si>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</si>
  <si>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</si>
  <si>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</si>
  <si>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</si>
  <si>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</si>
  <si>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</si>
  <si>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</si>
  <si>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</si>
  <si>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</si>
  <si>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</si>
  <si>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</si>
  <si>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</si>
  <si>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</si>
  <si>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</si>
  <si>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</si>
  <si>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</si>
  <si>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</si>
  <si>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</si>
  <si>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</si>
  <si>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</si>
  <si>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</si>
  <si>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</si>
  <si>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</si>
  <si>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</si>
  <si>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</si>
  <si>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</si>
  <si>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</si>
  <si>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</si>
  <si>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</si>
  <si>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</si>
  <si>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</si>
  <si>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</si>
  <si>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</si>
  <si>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</si>
  <si>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</si>
  <si>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</si>
  <si>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</si>
  <si>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</si>
  <si>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</si>
  <si>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</si>
  <si>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</si>
  <si>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</si>
  <si>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</si>
  <si>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</si>
  <si>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</si>
  <si>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</si>
  <si>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</si>
  <si>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</si>
  <si>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</si>
  <si>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</si>
  <si>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</si>
  <si>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</si>
  <si>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</si>
  <si>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</si>
  <si>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</si>
  <si>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</si>
  <si>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</si>
  <si>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</si>
  <si>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</si>
  <si>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</si>
  <si>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</si>
  <si>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</si>
  <si>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</si>
  <si>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</si>
  <si>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</si>
  <si>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</si>
  <si>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</si>
  <si>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</si>
  <si>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</si>
  <si>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</si>
  <si>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</si>
  <si>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</si>
  <si>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</si>
  <si>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</si>
  <si>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</si>
  <si>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</si>
  <si>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</si>
  <si>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</si>
  <si>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</si>
  <si>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</si>
  <si>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</si>
  <si>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</si>
  <si>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</si>
  <si>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</si>
  <si>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</si>
  <si>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</si>
  <si>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</si>
  <si>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</si>
  <si>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</si>
  <si>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</si>
  <si>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</si>
  <si>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</si>
  <si>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</si>
  <si>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</si>
  <si>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</si>
  <si>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</si>
  <si>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</si>
  <si>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</si>
  <si>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</si>
  <si>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</si>
  <si>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</si>
  <si>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</si>
  <si>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</si>
  <si>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</si>
  <si>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</si>
  <si>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</si>
  <si>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</si>
  <si>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</si>
  <si>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</si>
  <si>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</si>
  <si>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</si>
  <si>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</si>
  <si>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</si>
  <si>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</si>
  <si>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</si>
  <si>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</si>
  <si>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</si>
  <si>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</si>
  <si>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</si>
  <si>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</si>
  <si>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</si>
  <si>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</si>
  <si>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</si>
  <si>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</si>
  <si>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</si>
  <si>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</si>
  <si>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</si>
  <si>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</si>
  <si>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</si>
  <si>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</si>
  <si>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</si>
  <si>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</si>
  <si>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</si>
  <si>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</si>
  <si>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</si>
  <si>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</si>
  <si>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</si>
  <si>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</si>
  <si>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</si>
  <si>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</si>
  <si>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</si>
  <si>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</si>
  <si>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</si>
  <si>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</si>
  <si>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</si>
  <si>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</si>
  <si>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</si>
  <si>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</si>
  <si>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</si>
  <si>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</si>
  <si>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</si>
  <si>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</si>
  <si>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</si>
  <si>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</si>
  <si>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</si>
  <si>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</si>
  <si>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</si>
  <si>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</si>
  <si>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</si>
  <si>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</si>
  <si>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</si>
  <si>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</si>
  <si>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</si>
  <si>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</si>
  <si>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</si>
  <si>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</si>
  <si>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</si>
  <si>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</si>
  <si>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</si>
  <si>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</si>
  <si>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</si>
  <si>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</si>
  <si>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</si>
  <si>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</si>
  <si>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</si>
  <si>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</si>
  <si>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</si>
  <si>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</si>
  <si>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</si>
  <si>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</si>
  <si>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</si>
  <si>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</si>
  <si>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</si>
  <si>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</si>
  <si>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</si>
  <si>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</si>
  <si>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</si>
  <si>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</si>
  <si>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</si>
  <si>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</si>
  <si>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</si>
  <si>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</si>
  <si>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</si>
  <si>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</si>
  <si>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</si>
  <si>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</si>
  <si>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</si>
  <si>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</si>
  <si>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</si>
  <si>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</si>
  <si>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</si>
  <si>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</si>
  <si>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</si>
  <si>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</si>
  <si>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</si>
  <si>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</si>
  <si>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</si>
  <si>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</si>
  <si>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</si>
  <si>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</si>
  <si>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</si>
  <si>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</si>
  <si>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</si>
  <si>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</si>
  <si>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</si>
  <si>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</si>
  <si>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</si>
  <si>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</si>
  <si>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</si>
  <si>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</si>
  <si>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</si>
  <si>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</si>
  <si>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</si>
  <si>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</si>
  <si>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</si>
  <si>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</si>
  <si>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</si>
  <si>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</si>
  <si>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</si>
  <si>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</si>
  <si>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</si>
  <si>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</si>
  <si>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</si>
  <si>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</si>
  <si>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</si>
  <si>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</si>
  <si>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</si>
  <si>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</si>
  <si>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</si>
  <si>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</si>
  <si>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</si>
  <si>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</si>
  <si>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</si>
  <si>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</si>
  <si>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</si>
  <si>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</si>
  <si>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</si>
  <si>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</si>
  <si>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</si>
  <si>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</si>
  <si>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</si>
  <si>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</si>
  <si>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</si>
  <si>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</si>
  <si>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</si>
  <si>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</si>
  <si>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</si>
  <si>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</si>
  <si>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</si>
  <si>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</si>
  <si>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</si>
  <si>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</si>
  <si>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</si>
  <si>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</si>
  <si>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</si>
  <si>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</si>
  <si>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</si>
  <si>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</si>
  <si>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</si>
  <si>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</si>
  <si>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</si>
  <si>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</si>
  <si>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</si>
  <si>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</si>
  <si>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</si>
  <si>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</si>
  <si>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</si>
  <si>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</si>
  <si>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</si>
  <si>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</si>
  <si>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</si>
  <si>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</si>
  <si>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</si>
  <si>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</si>
  <si>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</si>
  <si>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</si>
  <si>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</si>
  <si>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</si>
  <si>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</si>
  <si>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</si>
  <si>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</si>
  <si>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</si>
  <si>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</si>
  <si>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</si>
  <si>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</si>
  <si>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</si>
  <si>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</si>
  <si>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</si>
  <si>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</si>
  <si>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</si>
  <si>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</si>
  <si>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</si>
  <si>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</si>
  <si>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</si>
  <si>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</si>
  <si>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</si>
  <si>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</si>
  <si>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</si>
  <si>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</si>
  <si>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</si>
  <si>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</si>
  <si>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</si>
  <si>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</si>
  <si>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</si>
  <si>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</si>
  <si>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</si>
  <si>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</si>
  <si>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</si>
  <si>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</si>
  <si>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</si>
  <si>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</si>
  <si>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</si>
  <si>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</si>
  <si>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</si>
  <si>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</si>
  <si>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</si>
  <si>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</si>
  <si>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</si>
  <si>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</si>
  <si>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</si>
  <si>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</si>
  <si>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</si>
  <si>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</si>
  <si>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</si>
  <si>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</si>
  <si>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</si>
  <si>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</si>
  <si>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</si>
  <si>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</si>
  <si>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</si>
  <si>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</si>
  <si>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</si>
  <si>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</si>
  <si>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</si>
  <si>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</si>
  <si>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</si>
  <si>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</si>
  <si>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</si>
  <si>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</si>
  <si>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</si>
  <si>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</si>
  <si>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</si>
  <si>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</si>
  <si>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</si>
  <si>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</si>
  <si>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</si>
  <si>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</si>
  <si>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</si>
  <si>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</si>
  <si>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</si>
  <si>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</si>
  <si>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</si>
  <si>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</si>
  <si>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</si>
  <si>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</si>
  <si>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</si>
  <si>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</si>
  <si>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</si>
  <si>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</si>
  <si>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</si>
  <si>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</si>
  <si>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</si>
  <si>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</si>
  <si>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</si>
  <si>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</si>
  <si>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</si>
  <si>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</si>
  <si>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</si>
  <si>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</si>
  <si>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</si>
  <si>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</si>
  <si>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</si>
  <si>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</si>
  <si>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</si>
  <si>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</si>
  <si>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</si>
  <si>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</si>
  <si>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</si>
  <si>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</si>
  <si>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</si>
  <si>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</si>
  <si>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</si>
  <si>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</si>
  <si>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</si>
  <si>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</si>
  <si>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</si>
  <si>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</si>
  <si>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</si>
  <si>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</si>
  <si>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</si>
  <si>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</si>
  <si>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</si>
  <si>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</si>
  <si>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</si>
  <si>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</si>
  <si>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</si>
  <si>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</si>
  <si>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</si>
  <si>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</si>
  <si>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</si>
  <si>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</si>
  <si>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</si>
  <si>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</si>
  <si>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</si>
  <si>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</si>
  <si>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</si>
  <si>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</si>
  <si>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</si>
  <si>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</si>
  <si>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</si>
  <si>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</si>
  <si>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</si>
  <si>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</si>
  <si>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</si>
  <si>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</si>
  <si>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</si>
  <si>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</si>
  <si>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</si>
  <si>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</si>
  <si>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</si>
  <si>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</si>
  <si>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</si>
  <si>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</si>
  <si>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</si>
  <si>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</si>
  <si>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</si>
  <si>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</si>
  <si>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</si>
  <si>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</si>
  <si>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</si>
  <si>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</si>
  <si>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</si>
  <si>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</si>
  <si>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</si>
  <si>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</si>
  <si>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</si>
  <si>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</si>
  <si>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</si>
  <si>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</si>
  <si>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</si>
  <si>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</si>
  <si>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</si>
  <si>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</si>
  <si>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</si>
  <si>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</si>
  <si>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</si>
  <si>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</si>
  <si>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</si>
  <si>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</si>
  <si>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</si>
  <si>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</si>
  <si>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</si>
  <si>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</si>
  <si>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</si>
  <si>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</si>
  <si>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</si>
  <si>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</si>
  <si>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</si>
  <si>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</si>
  <si>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</si>
  <si>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</si>
  <si>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</si>
  <si>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</si>
  <si>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</si>
  <si>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</si>
  <si>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</si>
  <si>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</si>
  <si>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</si>
  <si>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</si>
  <si>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</si>
  <si>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</si>
  <si>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</si>
  <si>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</si>
  <si>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</si>
  <si>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</si>
  <si>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</si>
  <si>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</si>
  <si>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</si>
  <si>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</si>
  <si>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</si>
  <si>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</si>
  <si>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</si>
  <si>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</si>
  <si>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</si>
  <si>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</si>
  <si>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</si>
  <si>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</si>
  <si>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</si>
  <si>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</si>
  <si>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</si>
  <si>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</si>
  <si>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</si>
  <si>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</si>
  <si>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</si>
  <si>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</si>
  <si>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</si>
  <si>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</si>
  <si>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</si>
  <si>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</si>
  <si>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</si>
  <si>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</si>
  <si>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</si>
  <si>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</si>
  <si>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</si>
  <si>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</si>
  <si>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</si>
  <si>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</si>
  <si>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</si>
  <si>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</si>
  <si>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</si>
  <si>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</si>
  <si>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</si>
  <si>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</si>
  <si>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</si>
  <si>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</si>
  <si>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</si>
  <si>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</si>
  <si>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</si>
  <si>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</si>
  <si>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</si>
  <si>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</si>
  <si>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</si>
  <si>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</si>
  <si>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</si>
  <si>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</si>
  <si>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</si>
  <si>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</si>
  <si>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</si>
  <si>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</si>
  <si>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</si>
  <si>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</si>
  <si>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</si>
  <si>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</si>
  <si>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</si>
  <si>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</si>
  <si>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</si>
  <si>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</si>
  <si>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</si>
  <si>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</si>
  <si>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</si>
  <si>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</si>
  <si>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</si>
  <si>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</si>
  <si>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</si>
  <si>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</si>
  <si>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</si>
  <si>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</si>
  <si>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</si>
  <si>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</si>
  <si>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</si>
  <si>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</si>
  <si>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</si>
  <si>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</si>
  <si>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</si>
  <si>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</si>
  <si>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</si>
  <si>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</si>
  <si>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</si>
  <si>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</si>
  <si>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</si>
  <si>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</si>
  <si>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</si>
  <si>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</si>
  <si>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</si>
  <si>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</si>
  <si>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</si>
  <si>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</si>
  <si>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</si>
  <si>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</si>
  <si>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</si>
  <si>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</si>
  <si>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</si>
  <si>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</si>
  <si>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</si>
  <si>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</si>
  <si>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</si>
  <si>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</si>
  <si>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</si>
  <si>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</si>
  <si>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</si>
  <si>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</si>
  <si>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</si>
  <si>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</si>
  <si>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</si>
  <si>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</si>
  <si>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</si>
  <si>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</si>
  <si>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</si>
  <si>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</si>
  <si>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</si>
  <si>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</si>
  <si>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</si>
  <si>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</si>
  <si>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</si>
  <si>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</si>
  <si>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</si>
  <si>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</si>
  <si>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</si>
  <si>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</si>
  <si>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</si>
  <si>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</si>
  <si>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</si>
  <si>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</si>
  <si>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</si>
  <si>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</si>
  <si>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</si>
  <si>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</si>
  <si>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</si>
  <si>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</si>
  <si>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</si>
  <si>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</si>
  <si>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</si>
  <si>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</si>
  <si>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</si>
  <si>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</si>
  <si>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</si>
  <si>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</si>
  <si>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</si>
  <si>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</si>
  <si>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</si>
  <si>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</si>
  <si>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</si>
  <si>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</si>
  <si>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</si>
  <si>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</si>
  <si>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</si>
  <si>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</si>
  <si>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</si>
  <si>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</si>
  <si>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</si>
  <si>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</si>
  <si>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</si>
  <si>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</si>
  <si>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</si>
  <si>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</si>
  <si>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</si>
  <si>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</si>
  <si>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</si>
  <si>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</si>
  <si>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</si>
  <si>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</si>
  <si>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</si>
  <si>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</si>
  <si>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</si>
  <si>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</si>
  <si>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</si>
  <si>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</si>
  <si>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</si>
  <si>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</si>
  <si>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</si>
  <si>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</si>
  <si>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</si>
  <si>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</si>
  <si>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</si>
  <si>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</si>
  <si>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</si>
  <si>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</si>
  <si>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</si>
  <si>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</si>
  <si>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</si>
  <si>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</si>
  <si>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</si>
  <si>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</si>
  <si>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</si>
  <si>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</si>
  <si>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</si>
  <si>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</si>
  <si>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</si>
  <si>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</si>
  <si>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</si>
  <si>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</si>
  <si>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</si>
  <si>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</si>
  <si>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</si>
  <si>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</si>
  <si>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</si>
  <si>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</si>
  <si>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</si>
  <si>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</si>
  <si>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</si>
  <si>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</si>
  <si>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</si>
  <si>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</si>
  <si>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</si>
  <si>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</si>
  <si>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</si>
  <si>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</si>
  <si>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</si>
  <si>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</si>
  <si>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</si>
  <si>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</si>
  <si>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</si>
  <si>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</si>
  <si>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</si>
  <si>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</si>
  <si>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</si>
  <si>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</si>
  <si>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</si>
  <si>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</si>
  <si>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</si>
  <si>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</si>
  <si>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</si>
  <si>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</si>
  <si>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</si>
  <si>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</si>
  <si>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</si>
  <si>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</si>
  <si>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</si>
  <si>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</si>
  <si>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</si>
  <si>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</si>
  <si>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</si>
  <si>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</si>
  <si>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</si>
  <si>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</si>
  <si>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</si>
  <si>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</si>
  <si>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</si>
  <si>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</si>
  <si>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</si>
  <si>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</si>
  <si>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</si>
  <si>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</si>
  <si>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</si>
  <si>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</si>
  <si>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</si>
  <si>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</si>
  <si>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</si>
  <si>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</si>
  <si>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</si>
  <si>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</si>
  <si>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</si>
  <si>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</si>
  <si>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</si>
  <si>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</si>
  <si>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</si>
  <si>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</si>
  <si>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</si>
  <si>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</si>
  <si>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</si>
  <si>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</si>
  <si>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</si>
  <si>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</si>
  <si>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</si>
  <si>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</si>
  <si>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</si>
  <si>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</si>
  <si>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</si>
  <si>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</si>
  <si>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</si>
  <si>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</si>
  <si>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</si>
  <si>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</si>
  <si>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</si>
  <si>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</si>
  <si>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</si>
  <si>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</si>
  <si>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</si>
  <si>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</si>
  <si>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</si>
  <si>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</si>
  <si>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</si>
  <si>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</si>
  <si>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</si>
  <si>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</si>
  <si>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</si>
  <si>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</si>
  <si>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</si>
  <si>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</si>
  <si>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</si>
  <si>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</si>
  <si>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</si>
  <si>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</si>
  <si>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</si>
  <si>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</si>
  <si>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</si>
  <si>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</si>
  <si>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</si>
  <si>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</si>
  <si>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</si>
  <si>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</si>
  <si>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</si>
  <si>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</si>
  <si>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</si>
  <si>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</si>
  <si>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</si>
  <si>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</si>
  <si>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</si>
  <si>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</si>
  <si>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</si>
  <si>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</si>
  <si>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</si>
  <si>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</si>
  <si>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</si>
  <si>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</si>
  <si>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</si>
  <si>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</si>
  <si>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</si>
  <si>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</si>
  <si>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</si>
  <si>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</si>
  <si>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</si>
  <si>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</si>
  <si>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</si>
  <si>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</si>
  <si>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</si>
  <si>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</si>
  <si>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</si>
  <si>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</si>
  <si>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</si>
  <si>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</si>
  <si>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</si>
  <si>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</si>
  <si>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</si>
  <si>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</si>
  <si>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</si>
  <si>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</si>
  <si>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</si>
  <si>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</si>
  <si>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</si>
  <si>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</si>
  <si>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</si>
  <si>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</si>
  <si>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</si>
  <si>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</si>
  <si>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</si>
  <si>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</si>
  <si>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</si>
  <si>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</si>
  <si>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</si>
  <si>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</si>
  <si>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</si>
  <si>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</si>
  <si>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</si>
  <si>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</si>
  <si>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</si>
  <si>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</si>
  <si>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</si>
  <si>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</si>
  <si>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</si>
  <si>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</si>
  <si>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</si>
  <si>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</si>
  <si>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</si>
  <si>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</si>
  <si>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</si>
  <si>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</si>
  <si>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</si>
  <si>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</si>
  <si>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</si>
  <si>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</si>
  <si>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</si>
  <si>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</si>
  <si>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</si>
  <si>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</si>
  <si>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</si>
  <si>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</si>
  <si>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</si>
  <si>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</si>
  <si>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</si>
  <si>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</si>
  <si>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</si>
  <si>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</si>
  <si>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</si>
  <si>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</si>
  <si>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</si>
  <si>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</si>
  <si>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</si>
  <si>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</si>
  <si>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</si>
  <si>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</si>
  <si>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</si>
  <si>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</si>
  <si>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</si>
  <si>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</si>
  <si>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</si>
  <si>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</si>
  <si>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</si>
  <si>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</si>
  <si>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</si>
  <si>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</si>
  <si>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</si>
  <si>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</si>
  <si>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</si>
  <si>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</si>
  <si>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</si>
  <si>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</si>
  <si>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</si>
  <si>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</si>
  <si>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</si>
  <si>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</si>
  <si>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</si>
  <si>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</si>
  <si>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</si>
  <si>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</si>
  <si>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</si>
  <si>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</si>
  <si>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</si>
  <si>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</si>
  <si>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</si>
  <si>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</si>
  <si>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</si>
  <si>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</si>
  <si>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</si>
  <si>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</si>
  <si>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</si>
  <si>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</si>
  <si>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</si>
  <si>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</si>
  <si>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</si>
  <si>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</si>
  <si>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</si>
  <si>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</si>
  <si>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</si>
  <si>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</si>
  <si>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</si>
  <si>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</si>
  <si>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</si>
  <si>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</si>
  <si>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</si>
  <si>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</si>
  <si>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</si>
  <si>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</si>
  <si>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</si>
  <si>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</si>
  <si>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</si>
  <si>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</si>
  <si>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</si>
  <si>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</si>
  <si>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</si>
  <si>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</si>
  <si>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</si>
  <si>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</si>
  <si>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</si>
  <si>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</si>
  <si>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</si>
  <si>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</si>
  <si>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</si>
  <si>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</si>
  <si>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</si>
  <si>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</si>
  <si>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</si>
  <si>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</si>
  <si>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</si>
  <si>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</si>
  <si>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</si>
  <si>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</si>
  <si>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</si>
  <si>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</si>
  <si>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</si>
  <si>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</si>
  <si>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</si>
  <si>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</si>
  <si>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</si>
  <si>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</si>
  <si>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</si>
  <si>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</si>
  <si>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</si>
  <si>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</si>
  <si>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</si>
  <si>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</si>
  <si>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</si>
  <si>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</si>
  <si>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</si>
  <si>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</si>
  <si>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</si>
  <si>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</si>
  <si>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</si>
  <si>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</si>
  <si>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</si>
  <si>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</si>
  <si>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</si>
  <si>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</si>
  <si>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</si>
  <si>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</si>
  <si>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</si>
  <si>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</si>
  <si>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</si>
  <si>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</si>
  <si>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</si>
  <si>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</si>
  <si>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</si>
  <si>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</si>
  <si>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</si>
  <si>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</si>
  <si>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</si>
  <si>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</si>
  <si>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</si>
  <si>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</si>
  <si>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</si>
  <si>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</si>
  <si>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</si>
  <si>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</si>
  <si>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</si>
  <si>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</si>
  <si>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</si>
  <si>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</si>
  <si>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</si>
  <si>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</si>
  <si>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</si>
  <si>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</si>
  <si>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</si>
  <si>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</si>
  <si>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</si>
  <si>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</si>
  <si>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</si>
  <si>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</si>
  <si>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</si>
  <si>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</si>
  <si>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</si>
  <si>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</si>
  <si>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</si>
  <si>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</si>
  <si>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</si>
  <si>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</si>
  <si>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</si>
  <si>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</si>
  <si>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</si>
  <si>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</si>
  <si>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</si>
  <si>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</si>
  <si>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</si>
  <si>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</si>
  <si>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</si>
  <si>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</si>
  <si>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</si>
  <si>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</si>
  <si>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</si>
  <si>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</si>
  <si>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</si>
  <si>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</si>
  <si>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</si>
  <si>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</si>
  <si>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</si>
  <si>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</si>
  <si>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</si>
  <si>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</si>
  <si>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</si>
  <si>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</si>
  <si>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</si>
  <si>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</si>
  <si>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</si>
  <si>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</si>
  <si>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</si>
  <si>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</si>
  <si>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</si>
  <si>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</si>
  <si>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</si>
  <si>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</si>
  <si>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</si>
  <si>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</si>
  <si>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</si>
  <si>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</si>
  <si>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</si>
  <si>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</si>
  <si>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</si>
  <si>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</si>
  <si>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</si>
  <si>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</si>
  <si>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</si>
  <si>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</si>
  <si>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</si>
  <si>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</si>
  <si>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</si>
  <si>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</si>
  <si>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</si>
  <si>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</si>
  <si>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</si>
  <si>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</si>
  <si>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</si>
  <si>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</si>
  <si>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</si>
  <si>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</si>
  <si>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</si>
  <si>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</si>
  <si>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</si>
  <si>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</si>
  <si>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</si>
  <si>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</si>
  <si>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</si>
  <si>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</si>
  <si>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</si>
  <si>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</si>
  <si>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</si>
  <si>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</si>
  <si>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</si>
  <si>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</si>
  <si>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</si>
  <si>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</si>
  <si>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</si>
  <si>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</si>
  <si>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</si>
  <si>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</si>
  <si>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</si>
  <si>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</si>
  <si>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</si>
  <si>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</si>
  <si>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</si>
  <si>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</si>
  <si>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</si>
  <si>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</si>
  <si>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</si>
  <si>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</si>
  <si>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</si>
  <si>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</si>
  <si>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</si>
  <si>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</si>
  <si>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</si>
  <si>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</si>
  <si>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</si>
  <si>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</si>
  <si>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</si>
  <si>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</si>
  <si>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</si>
  <si>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</si>
  <si>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</si>
  <si>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</si>
  <si>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</si>
  <si>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</si>
  <si>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</si>
  <si>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</si>
  <si>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</si>
  <si>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</si>
  <si>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</si>
  <si>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</si>
  <si>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</si>
  <si>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</si>
  <si>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</si>
  <si>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</si>
  <si>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</si>
  <si>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</si>
  <si>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</si>
  <si>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</si>
  <si>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</si>
  <si>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</si>
  <si>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</si>
  <si>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</si>
  <si>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</si>
  <si>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</si>
  <si>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</si>
  <si>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</si>
  <si>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</si>
  <si>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</si>
  <si>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</si>
  <si>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</si>
  <si>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</si>
  <si>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</si>
  <si>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</si>
  <si>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</si>
  <si>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</si>
  <si>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</si>
  <si>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</si>
  <si>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</si>
  <si>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</si>
  <si>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</si>
  <si>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</si>
  <si>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</si>
  <si>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</si>
  <si>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</si>
  <si>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</si>
  <si>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</si>
  <si>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</si>
  <si>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</si>
  <si>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</si>
  <si>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</si>
  <si>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</si>
  <si>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</si>
  <si>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</si>
  <si>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</si>
  <si>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</si>
  <si>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</si>
  <si>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</si>
  <si>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</si>
  <si>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</si>
  <si>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</si>
  <si>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</si>
  <si>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</si>
  <si>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</si>
  <si>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</si>
  <si>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</si>
  <si>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</si>
  <si>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</si>
  <si>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</si>
  <si>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</si>
  <si>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</si>
  <si>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</si>
  <si>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</si>
  <si>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</si>
  <si>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</si>
  <si>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</si>
  <si>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</si>
  <si>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</si>
  <si>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</si>
  <si>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</si>
  <si>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</si>
  <si>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</si>
  <si>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</si>
  <si>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</si>
  <si>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</si>
  <si>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</si>
  <si>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</si>
  <si>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</si>
  <si>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</si>
  <si>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</si>
  <si>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</si>
  <si>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</si>
  <si>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</si>
  <si>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</si>
  <si>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</si>
  <si>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</si>
  <si>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</si>
  <si>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</si>
  <si>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</si>
  <si>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</si>
  <si>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</si>
  <si>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</si>
  <si>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</si>
  <si>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</si>
  <si>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</si>
  <si>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</si>
  <si>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</si>
  <si>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</si>
  <si>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</si>
  <si>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</si>
  <si>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</si>
  <si>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</si>
  <si>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</si>
  <si>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</si>
  <si>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</si>
  <si>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</si>
  <si>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</si>
  <si>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</si>
  <si>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</si>
  <si>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</si>
  <si>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</si>
  <si>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</si>
  <si>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</si>
  <si>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</si>
  <si>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</si>
  <si>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</si>
  <si>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</si>
  <si>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</si>
  <si>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</si>
  <si>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</si>
  <si>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</si>
  <si>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</si>
  <si>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</si>
  <si>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</si>
  <si>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</si>
  <si>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</si>
  <si>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</si>
  <si>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</si>
  <si>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</si>
  <si>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</si>
  <si>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</si>
  <si>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</si>
  <si>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</si>
  <si>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</si>
  <si>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</si>
  <si>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</si>
  <si>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</si>
  <si>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</si>
  <si>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</si>
  <si>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</si>
  <si>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</si>
  <si>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</si>
  <si>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</si>
  <si>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</si>
  <si>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</si>
  <si>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</si>
  <si>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</si>
  <si>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</si>
  <si>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</si>
  <si>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</si>
  <si>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</si>
  <si>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</si>
  <si>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</si>
  <si>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</si>
  <si>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</si>
  <si>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</si>
  <si>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</si>
  <si>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</si>
  <si>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</si>
  <si>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</si>
  <si>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</si>
  <si>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</si>
  <si>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</si>
  <si>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</si>
  <si>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</si>
  <si>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</si>
  <si>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</si>
  <si>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</si>
  <si>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</si>
  <si>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</si>
  <si>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</si>
  <si>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</si>
  <si>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</si>
  <si>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</si>
  <si>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</si>
  <si>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</si>
  <si>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</si>
  <si>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</si>
  <si>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</si>
  <si>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</si>
  <si>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</si>
  <si>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</si>
  <si>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</si>
  <si>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</si>
  <si>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</si>
  <si>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</si>
  <si>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</si>
  <si>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</si>
  <si>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</si>
  <si>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</si>
  <si>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</si>
  <si>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</si>
  <si>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</si>
  <si>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</si>
  <si>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</si>
  <si>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</si>
  <si>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</si>
  <si>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</si>
  <si>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</si>
  <si>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</si>
  <si>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</si>
  <si>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</si>
  <si>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</si>
  <si>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</si>
  <si>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</si>
  <si>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</si>
  <si>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</si>
  <si>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</si>
  <si>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</si>
  <si>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</si>
  <si>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</si>
  <si>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</si>
  <si>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</si>
  <si>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</si>
  <si>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</si>
  <si>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</si>
  <si>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</si>
  <si>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</si>
  <si>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</si>
  <si>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</si>
  <si>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</si>
  <si>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</si>
  <si>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</si>
  <si>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</si>
  <si>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</si>
  <si>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</si>
  <si>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</si>
  <si>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</si>
  <si>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</si>
  <si>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</si>
  <si>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</si>
  <si>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</si>
  <si>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</si>
  <si>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</si>
  <si>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</si>
  <si>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</si>
  <si>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</si>
  <si>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</si>
  <si>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</si>
  <si>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</si>
  <si>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</si>
  <si>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</si>
  <si>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</si>
  <si>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</si>
  <si>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</si>
  <si>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</si>
  <si>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</si>
  <si>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</si>
  <si>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</si>
  <si>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</si>
  <si>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</si>
  <si>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</si>
  <si>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</si>
  <si>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</si>
  <si>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</si>
  <si>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</si>
  <si>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</si>
  <si>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</si>
  <si>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</si>
  <si>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</si>
  <si>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</si>
  <si>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</si>
  <si>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</si>
  <si>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</si>
  <si>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</si>
  <si>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</si>
  <si>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</si>
  <si>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</si>
  <si>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</si>
  <si>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</si>
  <si>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</si>
  <si>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</si>
  <si>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</si>
  <si>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</si>
  <si>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</si>
  <si>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</si>
  <si>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</si>
  <si>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</si>
  <si>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</si>
  <si>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</si>
  <si>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</si>
  <si>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</si>
  <si>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</si>
  <si>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</si>
  <si>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</si>
  <si>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</si>
  <si>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</si>
  <si>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</si>
  <si>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</si>
  <si>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</si>
  <si>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</si>
  <si>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</si>
  <si>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</si>
  <si>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</si>
  <si>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</si>
  <si>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</si>
  <si>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</si>
  <si>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</si>
  <si>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</si>
  <si>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</si>
  <si>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</si>
  <si>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</si>
  <si>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</si>
  <si>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</si>
  <si>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</si>
  <si>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</si>
  <si>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</si>
  <si>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</si>
  <si>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</si>
  <si>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</si>
  <si>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</si>
  <si>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</si>
  <si>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</si>
  <si>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</si>
  <si>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</si>
  <si>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</si>
  <si>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</si>
  <si>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</si>
  <si>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</si>
  <si>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</si>
  <si>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</si>
  <si>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</si>
  <si>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</si>
  <si>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</si>
  <si>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</si>
  <si>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</si>
  <si>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</si>
  <si>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</si>
  <si>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</si>
  <si>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</si>
  <si>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</si>
  <si>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</si>
  <si>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</si>
  <si>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</si>
  <si>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</si>
  <si>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</si>
  <si>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</si>
  <si>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</si>
  <si>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</si>
  <si>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</si>
  <si>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</si>
  <si>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</si>
  <si>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</si>
  <si>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</si>
  <si>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</si>
  <si>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</si>
  <si>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</si>
  <si>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</si>
  <si>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</si>
  <si>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</si>
  <si>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</si>
  <si>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</si>
  <si>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</si>
  <si>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</si>
  <si>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</si>
  <si>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</si>
  <si>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</si>
  <si>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</si>
  <si>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</si>
  <si>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</si>
  <si>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</si>
  <si>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</si>
  <si>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</si>
  <si>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</si>
  <si>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</si>
  <si>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</si>
  <si>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</si>
  <si>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</si>
  <si>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</si>
  <si>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</si>
  <si>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</si>
  <si>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</si>
  <si>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</si>
  <si>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</si>
  <si>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</si>
  <si>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</si>
  <si>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</si>
  <si>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</si>
  <si>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</si>
  <si>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</si>
  <si>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</si>
  <si>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</si>
  <si>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</si>
  <si>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</si>
  <si>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</si>
  <si>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</si>
  <si>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</si>
  <si>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</si>
  <si>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</si>
  <si>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</si>
  <si>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</si>
  <si>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</si>
  <si>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</si>
  <si>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</si>
  <si>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</si>
  <si>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</si>
  <si>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</si>
  <si>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</si>
  <si>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</si>
  <si>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</si>
  <si>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</si>
  <si>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</si>
  <si>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</si>
  <si>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</si>
  <si>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</si>
  <si>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</si>
  <si>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</si>
  <si>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</si>
  <si>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</si>
  <si>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</si>
  <si>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</si>
  <si>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</si>
  <si>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</si>
  <si>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</si>
  <si>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</si>
  <si>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</si>
  <si>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</si>
  <si>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</si>
  <si>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</si>
  <si>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</si>
  <si>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</si>
  <si>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</si>
  <si>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</si>
  <si>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</si>
  <si>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</si>
  <si>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</si>
  <si>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</si>
  <si>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</si>
  <si>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</si>
  <si>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</si>
  <si>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</si>
  <si>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</si>
  <si>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</si>
  <si>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</si>
  <si>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</si>
  <si>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</si>
  <si>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</si>
  <si>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</si>
  <si>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</si>
  <si>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</si>
  <si>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</si>
  <si>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</si>
  <si>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</si>
  <si>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</si>
  <si>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</si>
  <si>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</si>
  <si>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</si>
  <si>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</si>
  <si>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</si>
  <si>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</si>
  <si>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</si>
  <si>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</si>
  <si>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</si>
  <si>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</si>
  <si>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</si>
  <si>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</si>
  <si>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</si>
  <si>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</si>
  <si>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</si>
  <si>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</si>
  <si>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</si>
  <si>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</si>
  <si>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</si>
  <si>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</si>
  <si>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</si>
  <si>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</si>
  <si>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</si>
  <si>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</si>
  <si>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</si>
  <si>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</si>
  <si>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</si>
  <si>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</si>
  <si>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</si>
  <si>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</si>
  <si>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</si>
  <si>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</si>
  <si>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</si>
  <si>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</si>
  <si>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</si>
  <si>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</si>
  <si>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</si>
  <si>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</si>
  <si>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</si>
  <si>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</si>
  <si>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</si>
  <si>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</si>
  <si>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</si>
  <si>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</si>
  <si>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</si>
  <si>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</si>
  <si>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</si>
  <si>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</si>
  <si>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</si>
  <si>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</si>
  <si>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</si>
  <si>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</si>
  <si>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</si>
  <si>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</si>
  <si>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</si>
  <si>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</si>
  <si>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</si>
  <si>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</si>
  <si>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</si>
  <si>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</si>
  <si>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</si>
  <si>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</si>
  <si>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</si>
  <si>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</si>
  <si>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</si>
  <si>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</si>
  <si>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</si>
  <si>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</si>
  <si>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</si>
  <si>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</si>
  <si>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</si>
  <si>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</si>
  <si>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</si>
  <si>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</si>
  <si>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</si>
  <si>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</si>
  <si>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</si>
  <si>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</si>
  <si>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</si>
  <si>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</si>
  <si>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</si>
  <si>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</si>
  <si>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</si>
  <si>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</si>
  <si>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</si>
  <si>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</si>
  <si>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</si>
  <si>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</si>
  <si>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</si>
  <si>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</si>
  <si>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</si>
  <si>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</si>
  <si>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</si>
  <si>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</si>
  <si>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</si>
  <si>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</si>
  <si>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</si>
  <si>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</si>
  <si>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</si>
  <si>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</si>
  <si>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</si>
  <si>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</si>
  <si>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</si>
  <si>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</si>
  <si>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</si>
  <si>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</si>
  <si>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</si>
  <si>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</si>
  <si>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</si>
  <si>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</si>
  <si>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</si>
  <si>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</si>
  <si>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</si>
  <si>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</si>
  <si>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</si>
  <si>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</si>
  <si>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</si>
  <si>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</si>
  <si>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</si>
  <si>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</si>
  <si>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</si>
  <si>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</si>
  <si>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</si>
  <si>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</si>
  <si>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</si>
  <si>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</si>
  <si>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</si>
  <si>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</si>
  <si>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</si>
  <si>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</si>
  <si>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</si>
  <si>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</si>
  <si>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</si>
  <si>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</si>
  <si>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</si>
  <si>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</si>
  <si>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</si>
  <si>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</si>
  <si>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</si>
  <si>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</si>
  <si>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</si>
  <si>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</si>
  <si>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</si>
  <si>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</si>
  <si>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</si>
  <si>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</si>
  <si>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</si>
  <si>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</si>
  <si>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</si>
  <si>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</si>
  <si>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</si>
  <si>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</si>
  <si>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</si>
  <si>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</si>
  <si>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</si>
  <si>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</si>
  <si>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</si>
  <si>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</si>
  <si>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</si>
  <si>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</si>
  <si>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</si>
  <si>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</si>
  <si>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</si>
  <si>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</si>
  <si>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</si>
  <si>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</si>
  <si>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</si>
  <si>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</si>
  <si>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</si>
  <si>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</si>
  <si>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</si>
  <si>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</si>
  <si>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</si>
  <si>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</si>
  <si>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</si>
  <si>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</si>
  <si>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</si>
  <si>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</si>
  <si>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</si>
  <si>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</si>
  <si>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</si>
  <si>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</si>
  <si>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</si>
  <si>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</si>
  <si>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</si>
  <si>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</si>
  <si>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</si>
  <si>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</si>
  <si>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</si>
  <si>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</si>
  <si>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</si>
  <si>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</si>
  <si>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</si>
  <si>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</si>
  <si>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</si>
  <si>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</si>
  <si>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</si>
  <si>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</si>
  <si>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</si>
  <si>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</si>
  <si>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</si>
  <si>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</si>
  <si>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</si>
  <si>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</si>
  <si>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</si>
  <si>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</si>
  <si>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</si>
  <si>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</si>
  <si>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</si>
  <si>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</si>
  <si>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</si>
  <si>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</si>
  <si>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</si>
  <si>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</si>
  <si>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</si>
  <si>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</si>
  <si>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</si>
  <si>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</si>
  <si>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</si>
  <si>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</si>
  <si>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</si>
  <si>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</si>
  <si>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</si>
  <si>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</si>
  <si>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</si>
  <si>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</si>
  <si>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</si>
  <si>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</si>
  <si>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</si>
  <si>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</si>
  <si>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</si>
  <si>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</si>
  <si>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</si>
  <si>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</si>
  <si>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</si>
  <si>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</si>
  <si>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</si>
  <si>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</si>
  <si>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</si>
  <si>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</si>
  <si>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</si>
  <si>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</si>
  <si>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</si>
  <si>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</si>
  <si>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</si>
  <si>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</si>
  <si>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</si>
  <si>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</si>
  <si>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</si>
  <si>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</si>
  <si>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</si>
  <si>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</si>
  <si>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</si>
  <si>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</si>
  <si>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</si>
  <si>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</si>
  <si>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</si>
  <si>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</si>
  <si>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</si>
  <si>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</si>
  <si>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</si>
  <si>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</si>
  <si>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</si>
  <si>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</si>
  <si>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</si>
  <si>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</si>
  <si>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</si>
  <si>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</si>
  <si>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</si>
  <si>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</si>
  <si>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</si>
  <si>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</si>
  <si>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</si>
  <si>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</si>
  <si>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</si>
  <si>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</si>
  <si>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</si>
  <si>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</si>
  <si>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</si>
  <si>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</si>
  <si>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</si>
  <si>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</si>
  <si>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</si>
  <si>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</si>
  <si>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</si>
  <si>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</si>
  <si>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</si>
  <si>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</si>
  <si>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</si>
  <si>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</si>
  <si>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</si>
  <si>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</si>
  <si>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</si>
  <si>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</si>
  <si>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</si>
  <si>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</si>
  <si>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</si>
  <si>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</si>
  <si>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</si>
  <si>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</si>
  <si>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</si>
  <si>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</si>
  <si>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</si>
  <si>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</si>
  <si>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</si>
  <si>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</si>
  <si>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</si>
  <si>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</si>
  <si>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</si>
  <si>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</si>
  <si>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</si>
  <si>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</si>
  <si>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</si>
  <si>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</si>
  <si>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</si>
  <si>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</si>
  <si>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</si>
  <si>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</si>
  <si>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</si>
  <si>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</si>
  <si>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</si>
  <si>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</si>
  <si>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</si>
  <si>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</si>
  <si>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</si>
  <si>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</si>
  <si>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</si>
  <si>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</si>
  <si>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</si>
  <si>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</si>
  <si>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</si>
  <si>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</si>
  <si>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</si>
  <si>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</si>
  <si>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</si>
  <si>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</si>
  <si>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</si>
  <si>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</si>
  <si>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</si>
  <si>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</si>
  <si>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</si>
  <si>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</si>
  <si>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</si>
  <si>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</si>
  <si>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</si>
  <si>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</si>
  <si>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</si>
  <si>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</si>
  <si>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</si>
  <si>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</si>
  <si>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</si>
  <si>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</si>
  <si>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</si>
  <si>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</si>
  <si>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</si>
  <si>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</si>
  <si>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</si>
  <si>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</si>
  <si>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</si>
  <si>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</si>
  <si>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</si>
  <si>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</si>
  <si>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</si>
  <si>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</si>
  <si>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</si>
  <si>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</si>
  <si>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</si>
  <si>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</si>
  <si>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</si>
  <si>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</si>
  <si>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</si>
  <si>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</si>
  <si>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</si>
  <si>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</si>
  <si>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</si>
  <si>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</si>
  <si>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</si>
  <si>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</si>
  <si>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</si>
  <si>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</si>
  <si>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</si>
  <si>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</si>
  <si>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</si>
  <si>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</si>
  <si>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</si>
  <si>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</si>
  <si>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</si>
  <si>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</si>
  <si>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</si>
  <si>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</si>
  <si>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</si>
  <si>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</si>
  <si>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</si>
  <si>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</si>
  <si>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</si>
  <si>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</si>
  <si>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</si>
  <si>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</si>
  <si>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</si>
  <si>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</si>
  <si>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</si>
  <si>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</si>
  <si>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</si>
  <si>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</si>
  <si>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</si>
  <si>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</si>
  <si>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</si>
  <si>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</si>
  <si>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</si>
  <si>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</si>
  <si>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</si>
  <si>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</si>
  <si>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</si>
  <si>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</si>
  <si>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</si>
  <si>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</si>
  <si>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</si>
  <si>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</si>
  <si>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</si>
  <si>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</si>
  <si>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</si>
  <si>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</si>
  <si>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</si>
  <si>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</si>
  <si>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</si>
  <si>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</si>
  <si>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</si>
  <si>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</si>
  <si>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</si>
  <si>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</si>
  <si>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</si>
  <si>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</si>
  <si>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</si>
  <si>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</si>
  <si>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</si>
  <si>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</si>
  <si>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</si>
  <si>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</si>
  <si>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</si>
  <si>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</si>
  <si>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</si>
  <si>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</si>
  <si>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</si>
  <si>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</si>
  <si>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</si>
  <si>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</si>
  <si>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</si>
  <si>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</si>
  <si>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</si>
  <si>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</si>
  <si>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</si>
  <si>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</si>
  <si>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</si>
  <si>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</si>
  <si>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</si>
  <si>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</si>
  <si>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</si>
  <si>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</si>
  <si>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</si>
  <si>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</si>
  <si>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</si>
  <si>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</si>
  <si>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</si>
  <si>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</si>
  <si>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</si>
  <si>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</si>
  <si>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</si>
  <si>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</si>
  <si>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</si>
  <si>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</si>
  <si>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</si>
  <si>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</si>
  <si>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</si>
  <si>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</si>
  <si>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</si>
  <si>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</si>
  <si>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</si>
  <si>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</si>
  <si>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</si>
  <si>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</si>
  <si>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</si>
  <si>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</si>
  <si>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</si>
  <si>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</si>
  <si>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</si>
  <si>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</si>
  <si>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</si>
  <si>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</si>
  <si>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</si>
  <si>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</si>
  <si>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</si>
  <si>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</si>
  <si>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</si>
  <si>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</si>
  <si>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</si>
  <si>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</si>
  <si>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</si>
  <si>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</si>
  <si>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</si>
  <si>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</si>
  <si>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</si>
  <si>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</si>
  <si>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</si>
  <si>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</si>
  <si>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</si>
  <si>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</si>
  <si>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</si>
  <si>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</si>
  <si>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</si>
  <si>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</si>
  <si>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</si>
  <si>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</si>
  <si>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</si>
  <si>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</si>
  <si>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</si>
  <si>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</si>
  <si>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</si>
  <si>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</si>
  <si>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</si>
  <si>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</si>
  <si>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</si>
  <si>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</si>
  <si>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</si>
  <si>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</si>
  <si>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</si>
  <si>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</si>
  <si>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</si>
  <si>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</si>
  <si>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</si>
  <si>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</si>
  <si>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</si>
  <si>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</si>
  <si>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</si>
  <si>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</si>
  <si>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</si>
  <si>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</si>
  <si>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</si>
  <si>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</si>
  <si>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</si>
  <si>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</si>
  <si>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</si>
  <si>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</si>
  <si>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</si>
  <si>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</si>
  <si>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</si>
  <si>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</si>
  <si>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</si>
  <si>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</si>
  <si>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</si>
  <si>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</si>
  <si>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</si>
  <si>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</si>
  <si>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</si>
  <si>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</si>
  <si>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</si>
  <si>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</si>
  <si>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</si>
  <si>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</si>
  <si>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</si>
  <si>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</si>
  <si>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</si>
  <si>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</si>
  <si>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</si>
  <si>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</si>
  <si>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</si>
  <si>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</si>
  <si>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</si>
  <si>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</si>
  <si>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</si>
  <si>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</si>
  <si>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</si>
  <si>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</si>
  <si>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</si>
  <si>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</si>
  <si>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</si>
  <si>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</si>
  <si>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</si>
  <si>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</si>
  <si>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</si>
  <si>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</si>
  <si>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</si>
  <si>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</si>
  <si>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</si>
  <si>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</si>
  <si>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</si>
  <si>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</si>
  <si>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</si>
  <si>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</si>
  <si>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</si>
  <si>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</si>
  <si>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</si>
  <si>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</si>
  <si>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</si>
  <si>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</si>
  <si>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</si>
  <si>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</si>
  <si>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</si>
  <si>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</si>
  <si>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</si>
  <si>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</si>
  <si>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</si>
  <si>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</si>
  <si>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</si>
  <si>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</si>
  <si>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</si>
  <si>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</si>
  <si>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</si>
  <si>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</si>
  <si>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</si>
  <si>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</si>
  <si>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</si>
  <si>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</si>
  <si>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</si>
  <si>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</si>
  <si>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</si>
  <si>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</si>
  <si>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</si>
  <si>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</si>
  <si>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</si>
  <si>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</si>
  <si>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</si>
  <si>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</si>
  <si>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</si>
  <si>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</si>
  <si>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</si>
  <si>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</si>
  <si>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</si>
  <si>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</si>
  <si>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</si>
  <si>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</si>
  <si>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</si>
  <si>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</si>
  <si>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</si>
  <si>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</si>
  <si>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</si>
  <si>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</si>
  <si>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</si>
  <si>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</si>
  <si>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</si>
  <si>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</si>
  <si>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</si>
  <si>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</si>
  <si>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</si>
  <si>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</si>
  <si>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</si>
  <si>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</si>
  <si>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</si>
  <si>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</si>
  <si>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</si>
  <si>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</si>
  <si>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</si>
  <si>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</si>
  <si>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</si>
  <si>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</si>
  <si>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</si>
  <si>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</si>
  <si>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</si>
  <si>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</si>
  <si>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</si>
  <si>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</si>
  <si>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</si>
  <si>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</si>
  <si>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</si>
  <si>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</si>
  <si>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</si>
  <si>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</si>
  <si>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</si>
  <si>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</si>
  <si>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</si>
  <si>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</si>
  <si>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</si>
  <si>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</si>
  <si>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</si>
  <si>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</si>
  <si>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</si>
  <si>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</si>
  <si>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</si>
  <si>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</si>
  <si>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</si>
  <si>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</si>
  <si>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</si>
  <si>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</si>
  <si>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</si>
  <si>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</si>
  <si>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</si>
  <si>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</si>
  <si>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</si>
  <si>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</si>
  <si>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</si>
  <si>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</si>
  <si>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</si>
  <si>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</si>
  <si>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</si>
  <si>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</si>
  <si>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</si>
  <si>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</si>
  <si>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</si>
  <si>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</si>
  <si>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</si>
  <si>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</si>
  <si>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</si>
  <si>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</si>
  <si>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</si>
  <si>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</si>
  <si>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</si>
  <si>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</si>
  <si>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</si>
  <si>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</si>
  <si>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</si>
  <si>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</si>
  <si>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</si>
  <si>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</si>
  <si>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</si>
  <si>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</si>
  <si>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</si>
  <si>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</si>
  <si>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</si>
  <si>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</si>
  <si>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</si>
  <si>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</si>
  <si>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</si>
  <si>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</si>
  <si>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</si>
  <si>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</si>
  <si>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</si>
  <si>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</si>
  <si>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</si>
  <si>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</si>
  <si>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</si>
  <si>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</si>
  <si>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</si>
  <si>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</si>
  <si>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</si>
  <si>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</si>
  <si>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</si>
  <si>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</si>
  <si>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</si>
  <si>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</si>
  <si>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</si>
  <si>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</si>
  <si>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</si>
  <si>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</si>
  <si>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</si>
  <si>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</si>
  <si>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</si>
  <si>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</si>
  <si>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</si>
  <si>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</si>
  <si>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</si>
  <si>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</si>
  <si>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</si>
  <si>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</si>
  <si>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</si>
  <si>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</si>
  <si>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</si>
  <si>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</si>
  <si>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</si>
  <si>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</si>
  <si>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</si>
  <si>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</si>
  <si>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</si>
  <si>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</si>
  <si>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</si>
  <si>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</si>
  <si>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</si>
  <si>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</si>
  <si>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</si>
  <si>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</si>
  <si>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</si>
  <si>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</si>
  <si>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</si>
  <si>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</si>
  <si>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</si>
  <si>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</si>
  <si>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</si>
  <si>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</si>
  <si>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</si>
  <si>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</si>
  <si>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</si>
  <si>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</si>
  <si>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</si>
  <si>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</si>
  <si>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</si>
  <si>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</si>
  <si>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</si>
  <si>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</si>
  <si>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</si>
  <si>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</si>
  <si>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</si>
  <si>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</si>
  <si>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</si>
  <si>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</si>
  <si>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</si>
  <si>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</si>
  <si>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</si>
  <si>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</si>
  <si>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</si>
  <si>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</si>
  <si>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</si>
  <si>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</si>
  <si>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</si>
  <si>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</si>
  <si>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</si>
  <si>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</si>
  <si>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</si>
  <si>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</si>
  <si>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</si>
  <si>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</si>
  <si>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</si>
  <si>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</si>
  <si>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</si>
  <si>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</si>
  <si>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</si>
  <si>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</si>
  <si>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</si>
  <si>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</si>
  <si>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</si>
  <si>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</si>
  <si>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</si>
  <si>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</si>
  <si>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</si>
  <si>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</si>
  <si>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</si>
  <si>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</si>
  <si>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</si>
  <si>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</si>
  <si>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</si>
  <si>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</si>
  <si>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</si>
  <si>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</si>
  <si>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</si>
  <si>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</si>
  <si>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</si>
  <si>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</si>
  <si>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</si>
  <si>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</si>
  <si>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</si>
  <si>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</si>
  <si>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</si>
  <si>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</si>
  <si>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</si>
  <si>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</si>
  <si>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</si>
  <si>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</si>
  <si>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</si>
  <si>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</si>
  <si>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</si>
  <si>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</si>
  <si>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</si>
  <si>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</si>
  <si>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</si>
  <si>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</si>
  <si>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</si>
  <si>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</si>
  <si>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</si>
  <si>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</si>
  <si>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</si>
  <si>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</si>
  <si>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</si>
  <si>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</si>
  <si>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</si>
  <si>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</si>
  <si>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</si>
  <si>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</si>
  <si>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</si>
  <si>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</si>
  <si>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</si>
  <si>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</si>
  <si>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</si>
  <si>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</si>
  <si>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</si>
  <si>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</si>
  <si>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</si>
  <si>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</si>
  <si>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</si>
  <si>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</si>
  <si>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</si>
  <si>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</si>
  <si>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</si>
  <si>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</si>
  <si>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</si>
  <si>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</si>
  <si>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</si>
  <si>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</si>
  <si>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</si>
  <si>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</si>
  <si>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</si>
  <si>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</si>
  <si>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</si>
  <si>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</si>
  <si>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</si>
  <si>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</si>
  <si>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</si>
  <si>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</si>
  <si>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</si>
  <si>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</si>
  <si>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</si>
  <si>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</si>
  <si>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</si>
  <si>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</si>
  <si>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</si>
  <si>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</si>
  <si>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</si>
  <si>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</si>
  <si>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</si>
  <si>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</si>
  <si>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</si>
  <si>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</si>
  <si>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</si>
  <si>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</si>
  <si>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</si>
  <si>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</si>
  <si>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</si>
  <si>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</si>
  <si>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</si>
  <si>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</si>
  <si>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</si>
  <si>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</si>
  <si>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</si>
  <si>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</si>
  <si>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</si>
  <si>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</si>
  <si>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</si>
  <si>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</si>
  <si>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</si>
  <si>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</si>
  <si>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</si>
  <si>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</si>
  <si>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</si>
  <si>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</si>
  <si>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</si>
  <si>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</si>
  <si>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</si>
  <si>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</si>
  <si>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</si>
  <si>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</si>
  <si>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</si>
  <si>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</si>
  <si>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</si>
  <si>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</si>
  <si>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</si>
  <si>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</si>
  <si>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</si>
  <si>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</si>
  <si>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</si>
  <si>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</si>
  <si>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</si>
  <si>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</si>
  <si>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</si>
  <si>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</si>
  <si>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</si>
  <si>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</si>
  <si>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</si>
  <si>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</si>
  <si>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</si>
  <si>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</si>
  <si>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</si>
  <si>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</si>
  <si>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</si>
  <si>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</si>
  <si>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</si>
  <si>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</si>
  <si>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</si>
  <si>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</si>
  <si>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</si>
  <si>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</si>
  <si>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</si>
  <si>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</si>
  <si>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</si>
  <si>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</si>
  <si>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</si>
  <si>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</si>
  <si>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</si>
  <si>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</si>
  <si>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</si>
  <si>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</si>
  <si>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</si>
  <si>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</si>
  <si>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</si>
  <si>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</si>
  <si>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</si>
  <si>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</si>
  <si>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</si>
  <si>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</si>
  <si>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</si>
  <si>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</si>
  <si>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</si>
  <si>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</si>
  <si>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</si>
  <si>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</si>
  <si>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</si>
  <si>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</si>
  <si>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</si>
  <si>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</si>
  <si>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</si>
  <si>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</si>
  <si>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</si>
  <si>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</si>
  <si>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</si>
  <si>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</si>
  <si>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</si>
  <si>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</si>
  <si>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</si>
  <si>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</si>
  <si>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</si>
  <si>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</si>
  <si>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</si>
  <si>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</si>
  <si>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</si>
  <si>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</si>
  <si>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</si>
  <si>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</si>
  <si>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</si>
  <si>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</si>
  <si>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</si>
  <si>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</si>
  <si>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</si>
  <si>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</si>
  <si>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</si>
  <si>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</si>
  <si>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</si>
  <si>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</si>
  <si>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</si>
  <si>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</si>
  <si>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</si>
  <si>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</si>
  <si>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</si>
  <si>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</si>
  <si>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</si>
  <si>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</si>
  <si>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</si>
  <si>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</si>
  <si>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</si>
  <si>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</si>
  <si>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</si>
  <si>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</si>
  <si>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</si>
  <si>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</si>
  <si>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</si>
  <si>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</si>
  <si>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</si>
  <si>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</si>
  <si>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</si>
  <si>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</si>
  <si>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</si>
  <si>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</si>
  <si>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</si>
  <si>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</si>
  <si>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</si>
  <si>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</si>
  <si>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</si>
  <si>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</si>
  <si>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</si>
  <si>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</si>
  <si>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</si>
  <si>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</si>
  <si>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</si>
  <si>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</si>
  <si>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</si>
  <si>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</si>
  <si>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</si>
  <si>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</si>
  <si>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</si>
  <si>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</si>
  <si>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</si>
  <si>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</si>
  <si>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</si>
  <si>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</si>
  <si>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</si>
  <si>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</si>
  <si>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</si>
  <si>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</si>
  <si>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</si>
  <si>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</si>
  <si>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</si>
  <si>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</si>
  <si>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</si>
  <si>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</si>
  <si>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</si>
  <si>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</si>
  <si>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</si>
  <si>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</si>
  <si>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</si>
  <si>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</si>
  <si>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</si>
  <si>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</si>
  <si>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</si>
  <si>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</si>
  <si>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</si>
  <si>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</si>
  <si>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</si>
  <si>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</si>
  <si>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</si>
  <si>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</si>
  <si>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</si>
  <si>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</si>
  <si>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</si>
  <si>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</si>
  <si>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</si>
  <si>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</si>
  <si>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</si>
  <si>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</si>
  <si>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</si>
  <si>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</si>
  <si>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</si>
  <si>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</si>
  <si>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</si>
  <si>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</si>
  <si>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</si>
  <si>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</si>
  <si>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</si>
  <si>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</si>
  <si>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</si>
  <si>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</si>
  <si>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</si>
  <si>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</si>
  <si>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</si>
  <si>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</si>
  <si>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</si>
  <si>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</si>
  <si>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</si>
  <si>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</si>
  <si>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</si>
  <si>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</si>
  <si>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</si>
  <si>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</si>
  <si>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</si>
  <si>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</si>
  <si>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</si>
  <si>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</si>
  <si>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</si>
  <si>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</si>
  <si>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</si>
  <si>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</si>
  <si>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</si>
  <si>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</si>
  <si>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</si>
  <si>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</si>
  <si>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</si>
  <si>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</si>
  <si>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</si>
  <si>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</si>
  <si>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</si>
  <si>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</si>
  <si>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</si>
  <si>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</si>
  <si>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</si>
  <si>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</si>
  <si>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</si>
  <si>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</si>
  <si>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</si>
  <si>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</si>
  <si>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</si>
  <si>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</si>
  <si>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</si>
  <si>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</si>
  <si>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</si>
  <si>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</si>
  <si>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</si>
  <si>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</si>
  <si>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</si>
  <si>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</si>
  <si>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</si>
  <si>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</si>
  <si>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</si>
  <si>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</si>
  <si>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</si>
  <si>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</si>
  <si>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</si>
  <si>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</si>
  <si>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</si>
  <si>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</si>
  <si>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</si>
  <si>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</si>
  <si>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</si>
  <si>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</si>
  <si>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</si>
  <si>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</si>
  <si>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</si>
  <si>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</si>
  <si>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</si>
  <si>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</si>
  <si>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</si>
  <si>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</si>
  <si>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</si>
  <si>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</si>
  <si>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</si>
  <si>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</si>
  <si>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</si>
  <si>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</si>
  <si>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</si>
  <si>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</si>
  <si>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</si>
  <si>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</si>
  <si>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</si>
  <si>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</si>
  <si>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</si>
  <si>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</si>
  <si>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</si>
  <si>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</si>
  <si>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</si>
  <si>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</si>
  <si>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</si>
  <si>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</si>
  <si>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</si>
  <si>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</si>
  <si>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</si>
  <si>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</si>
  <si>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</si>
  <si>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</si>
  <si>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</si>
  <si>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</si>
  <si>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</si>
  <si>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</si>
  <si>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</si>
  <si>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</si>
  <si>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</si>
  <si>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</si>
  <si>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</si>
  <si>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</si>
  <si>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</si>
  <si>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</si>
  <si>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</si>
  <si>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</si>
  <si>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</si>
  <si>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</si>
  <si>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</si>
  <si>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</si>
  <si>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</si>
  <si>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</si>
  <si>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</si>
  <si>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</si>
  <si>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</si>
  <si>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</si>
  <si>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</si>
  <si>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</si>
  <si>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</si>
  <si>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</si>
  <si>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</si>
  <si>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</si>
  <si>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</si>
  <si>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</si>
  <si>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</si>
  <si>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</si>
  <si>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</si>
  <si>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</si>
  <si>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</si>
  <si>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</si>
  <si>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</si>
  <si>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</si>
  <si>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</si>
  <si>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</si>
  <si>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</si>
  <si>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</si>
  <si>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</si>
  <si>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</si>
  <si>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</si>
  <si>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</si>
  <si>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</si>
  <si>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</si>
  <si>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</si>
  <si>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</si>
  <si>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</si>
  <si>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</si>
  <si>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</si>
  <si>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</si>
  <si>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</si>
  <si>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</si>
  <si>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</si>
  <si>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</si>
  <si>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</si>
  <si>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</si>
  <si>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</si>
  <si>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</si>
  <si>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</si>
  <si>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</si>
  <si>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</si>
  <si>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</si>
  <si>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</si>
  <si>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</si>
  <si>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</si>
  <si>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</si>
  <si>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</si>
  <si>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</si>
  <si>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</si>
  <si>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</si>
  <si>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</si>
  <si>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</si>
  <si>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</si>
  <si>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</si>
  <si>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</si>
  <si>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</si>
  <si>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</si>
  <si>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</si>
  <si>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</si>
  <si>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</si>
  <si>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</si>
  <si>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</si>
  <si>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</si>
  <si>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</si>
  <si>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</si>
  <si>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</si>
  <si>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</si>
  <si>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</si>
  <si>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</si>
  <si>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</si>
  <si>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</si>
  <si>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</si>
  <si>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</si>
  <si>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</si>
  <si>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</si>
  <si>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</si>
  <si>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</si>
  <si>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</si>
  <si>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</si>
  <si>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</si>
  <si>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</si>
  <si>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</si>
  <si>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</si>
  <si>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</si>
  <si>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</si>
  <si>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</si>
  <si>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</si>
  <si>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</si>
  <si>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</si>
  <si>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</si>
  <si>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</si>
  <si>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</si>
  <si>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</si>
  <si>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</si>
  <si>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</si>
  <si>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</si>
  <si>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</si>
  <si>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</si>
  <si>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</si>
  <si>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</si>
  <si>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</si>
  <si>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</si>
  <si>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</si>
  <si>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</si>
  <si>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</si>
  <si>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</si>
  <si>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</si>
  <si>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</si>
  <si>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</si>
  <si>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</si>
  <si>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</si>
  <si>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</si>
  <si>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</si>
  <si>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</si>
  <si>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</si>
  <si>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</si>
  <si>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</si>
  <si>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</si>
  <si>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</si>
  <si>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</si>
  <si>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</si>
  <si>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</si>
  <si>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</si>
  <si>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</si>
  <si>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</si>
  <si>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</si>
  <si>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</si>
  <si>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</si>
  <si>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</si>
  <si>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</si>
  <si>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</si>
  <si>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</si>
  <si>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</si>
  <si>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</si>
  <si>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</si>
  <si>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</si>
  <si>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</si>
  <si>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</si>
  <si>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</si>
  <si>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</si>
  <si>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</si>
  <si>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</si>
  <si>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</si>
  <si>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</si>
  <si>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</si>
  <si>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</si>
  <si>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</si>
  <si>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</si>
  <si>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</si>
  <si>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</si>
  <si>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</si>
  <si>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</si>
  <si>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</si>
  <si>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</si>
  <si>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</si>
  <si>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</si>
  <si>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</si>
  <si>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</si>
  <si>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</si>
  <si>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</si>
  <si>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</si>
  <si>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</si>
  <si>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</si>
  <si>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</si>
  <si>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</si>
  <si>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</si>
  <si>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</si>
  <si>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</si>
  <si>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</si>
  <si>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</si>
  <si>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</si>
  <si>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</si>
  <si>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</si>
  <si>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</si>
  <si>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</si>
  <si>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</si>
  <si>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</si>
  <si>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</si>
  <si>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</si>
  <si>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</si>
  <si>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</si>
  <si>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</si>
  <si>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</si>
  <si>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</si>
  <si>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</si>
  <si>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</si>
  <si>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</si>
  <si>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</si>
  <si>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</si>
  <si>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</si>
  <si>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</si>
  <si>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</si>
  <si>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</si>
  <si>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</si>
  <si>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</si>
  <si>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</si>
  <si>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</si>
  <si>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</si>
  <si>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</si>
  <si>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</si>
  <si>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</si>
  <si>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</si>
  <si>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</si>
  <si>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</si>
  <si>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</si>
  <si>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</si>
  <si>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</si>
  <si>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</si>
  <si>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</si>
  <si>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</si>
  <si>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</si>
  <si>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</si>
  <si>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</si>
  <si>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</si>
  <si>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</si>
  <si>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</si>
  <si>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</si>
  <si>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</si>
  <si>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</si>
  <si>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</si>
  <si>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</si>
  <si>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</si>
  <si>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</si>
  <si>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</si>
  <si>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</si>
  <si>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</si>
  <si>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</si>
  <si>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</si>
  <si>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</si>
  <si>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</si>
  <si>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</si>
  <si>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</si>
  <si>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</si>
  <si>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</si>
  <si>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</si>
  <si>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</si>
  <si>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</si>
  <si>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</si>
  <si>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</si>
  <si>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</si>
  <si>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</si>
  <si>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</si>
  <si>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</si>
  <si>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</si>
  <si>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</si>
  <si>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</si>
  <si>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</si>
  <si>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</si>
  <si>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</si>
  <si>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</si>
  <si>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</si>
  <si>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</si>
  <si>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</si>
  <si>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</si>
  <si>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</si>
  <si>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</si>
  <si>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</si>
  <si>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</si>
  <si>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</si>
  <si>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</si>
  <si>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</si>
  <si>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</si>
  <si>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</si>
  <si>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</si>
  <si>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</si>
  <si>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</si>
  <si>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</si>
  <si>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</si>
  <si>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</si>
  <si>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</si>
  <si>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</si>
  <si>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</si>
  <si>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</si>
  <si>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</si>
  <si>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</si>
  <si>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</si>
  <si>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</si>
  <si>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</si>
  <si>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</si>
  <si>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</si>
  <si>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</si>
  <si>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</si>
  <si>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</si>
  <si>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</si>
  <si>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</si>
  <si>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</si>
  <si>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</si>
  <si>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</si>
  <si>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</si>
  <si>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</si>
  <si>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</si>
  <si>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</si>
  <si>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</si>
  <si>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</si>
  <si>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</si>
  <si>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</si>
  <si>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</si>
  <si>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</si>
  <si>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</si>
  <si>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</si>
  <si>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</si>
  <si>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</si>
  <si>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</si>
  <si>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</si>
  <si>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</si>
  <si>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</si>
  <si>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</si>
  <si>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</si>
  <si>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</si>
  <si>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</si>
  <si>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</si>
  <si>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</si>
  <si>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</si>
  <si>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</si>
  <si>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</si>
  <si>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</si>
  <si>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</si>
  <si>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</si>
  <si>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</si>
  <si>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</si>
  <si>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</si>
  <si>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</si>
  <si>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</si>
  <si>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</si>
  <si>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</si>
  <si>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</si>
  <si>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</si>
  <si>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</si>
  <si>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</si>
  <si>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</si>
  <si>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</si>
  <si>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</si>
  <si>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</si>
  <si>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</si>
  <si>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</si>
  <si>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</si>
  <si>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</si>
  <si>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</si>
  <si>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</si>
  <si>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</si>
  <si>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</si>
  <si>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</si>
  <si>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</si>
  <si>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</si>
  <si>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</si>
  <si>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</si>
  <si>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</si>
  <si>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</si>
  <si>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</si>
  <si>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</si>
  <si>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</si>
  <si>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</si>
  <si>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</si>
  <si>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</si>
  <si>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</si>
  <si>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</si>
  <si>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</si>
  <si>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</si>
  <si>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</si>
  <si>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</si>
  <si>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</si>
  <si>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</si>
  <si>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</si>
  <si>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</si>
  <si>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</si>
  <si>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</si>
  <si>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</si>
  <si>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</si>
  <si>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</si>
  <si>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</si>
  <si>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</si>
  <si>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</si>
  <si>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</si>
  <si>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</si>
  <si>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</si>
  <si>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</si>
  <si>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</si>
  <si>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</si>
  <si>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</si>
  <si>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</si>
  <si>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</si>
  <si>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</si>
  <si>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</si>
  <si>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</si>
  <si>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</si>
  <si>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</si>
  <si>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</si>
  <si>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</si>
  <si>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</si>
  <si>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</si>
  <si>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</si>
  <si>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</si>
  <si>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</si>
  <si>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</si>
  <si>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</si>
  <si>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</si>
  <si>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</si>
  <si>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</si>
  <si>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</si>
  <si>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</si>
  <si>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</si>
  <si>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</si>
  <si>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</si>
  <si>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</si>
  <si>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</si>
  <si>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</si>
  <si>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</si>
  <si>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</si>
  <si>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</si>
  <si>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</si>
  <si>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</si>
  <si>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</si>
  <si>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</si>
  <si>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</si>
  <si>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</si>
  <si>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</si>
  <si>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</si>
  <si>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</si>
  <si>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</si>
  <si>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</si>
  <si>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</si>
  <si>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</si>
  <si>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</si>
  <si>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</si>
  <si>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</si>
  <si>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</si>
  <si>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</si>
  <si>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</si>
  <si>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</si>
  <si>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</si>
  <si>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</si>
  <si>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</si>
  <si>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</si>
  <si>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</si>
  <si>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</si>
  <si>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</si>
  <si>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</si>
  <si>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</si>
  <si>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</si>
  <si>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</si>
  <si>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</si>
  <si>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</si>
  <si>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</si>
  <si>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</si>
  <si>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</si>
  <si>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</si>
  <si>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</si>
  <si>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</si>
  <si>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</si>
  <si>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</si>
  <si>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</si>
  <si>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</si>
  <si>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</si>
  <si>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</si>
  <si>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</si>
  <si>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</si>
  <si>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</si>
  <si>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</si>
  <si>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</si>
  <si>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</si>
  <si>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</si>
  <si>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</si>
  <si>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</si>
  <si>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</si>
  <si>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</si>
  <si>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</si>
  <si>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</si>
  <si>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</si>
  <si>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</si>
  <si>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</si>
  <si>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</si>
  <si>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</si>
  <si>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</si>
  <si>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</si>
  <si>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</si>
  <si>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</si>
  <si>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</si>
  <si>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</si>
  <si>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</si>
  <si>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</si>
  <si>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</si>
  <si>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</si>
  <si>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</si>
  <si>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</si>
  <si>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</si>
  <si>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</si>
  <si>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</si>
  <si>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</si>
  <si>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</si>
  <si>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</si>
  <si>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</si>
  <si>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</si>
  <si>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</si>
  <si>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</si>
  <si>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</si>
  <si>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</si>
  <si>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</si>
  <si>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</si>
  <si>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</si>
  <si>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</si>
  <si>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</si>
  <si>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</si>
  <si>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</si>
  <si>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</si>
  <si>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</si>
  <si>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</si>
  <si>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</si>
  <si>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</si>
  <si>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</si>
  <si>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</si>
  <si>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</si>
  <si>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</si>
  <si>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</si>
  <si>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</si>
  <si>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</si>
  <si>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</si>
  <si>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</si>
  <si>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</si>
  <si>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</si>
  <si>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</si>
  <si>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</si>
  <si>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</si>
  <si>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</si>
  <si>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</si>
  <si>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</si>
  <si>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</si>
  <si>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</si>
  <si>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</si>
  <si>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</si>
  <si>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</si>
  <si>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</si>
  <si>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</si>
  <si>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</si>
  <si>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</si>
  <si>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</si>
  <si>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</si>
  <si>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</si>
  <si>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</si>
  <si>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</si>
  <si>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</si>
  <si>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</si>
  <si>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</si>
  <si>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</si>
  <si>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</si>
  <si>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</si>
  <si>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</si>
  <si>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</si>
  <si>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</si>
  <si>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</si>
  <si>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</si>
  <si>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</si>
  <si>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</si>
  <si>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</si>
  <si>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</si>
  <si>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</si>
  <si>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</si>
  <si>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</si>
  <si>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</si>
  <si>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</si>
  <si>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</si>
  <si>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</si>
  <si>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</si>
  <si>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</si>
  <si>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</si>
  <si>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</si>
  <si>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</si>
  <si>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</si>
  <si>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</si>
  <si>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</si>
  <si>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</si>
  <si>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</si>
  <si>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</si>
  <si>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</si>
  <si>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</si>
  <si>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</si>
  <si>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</si>
  <si>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</si>
  <si>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</si>
  <si>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</si>
  <si>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</si>
  <si>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</si>
  <si>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</si>
  <si>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</si>
  <si>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</si>
  <si>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</si>
  <si>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</si>
  <si>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</si>
  <si>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</si>
  <si>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</si>
  <si>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</si>
  <si>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</si>
  <si>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</si>
  <si>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</si>
  <si>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</si>
  <si>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</si>
  <si>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</si>
  <si>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</si>
  <si>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</si>
  <si>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</si>
  <si>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</si>
  <si>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</si>
  <si>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</si>
  <si>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</si>
  <si>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</si>
  <si>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</si>
  <si>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</si>
  <si>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</si>
  <si>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</si>
  <si>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</si>
  <si>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</si>
  <si>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</si>
  <si>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</si>
  <si>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</si>
  <si>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</si>
  <si>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</si>
  <si>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</si>
  <si>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</si>
  <si>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</si>
  <si>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</si>
  <si>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</si>
  <si>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</si>
  <si>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</si>
  <si>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</si>
  <si>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</si>
  <si>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</si>
  <si>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</si>
  <si>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</si>
  <si>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</si>
  <si>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</si>
  <si>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</si>
  <si>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</si>
  <si>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</si>
  <si>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</si>
  <si>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</si>
  <si>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</si>
  <si>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</si>
  <si>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</si>
  <si>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</si>
  <si>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</si>
  <si>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</si>
  <si>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</si>
  <si>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</si>
  <si>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</si>
  <si>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</si>
  <si>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</si>
  <si>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</si>
  <si>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</si>
  <si>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</si>
  <si>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</si>
  <si>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</si>
  <si>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</si>
  <si>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</si>
  <si>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</si>
  <si>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</si>
  <si>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</si>
  <si>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</si>
  <si>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</si>
  <si>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</si>
  <si>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</si>
  <si>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</si>
  <si>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</si>
  <si>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</si>
  <si>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</si>
  <si>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</si>
  <si>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</si>
  <si>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</si>
  <si>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</si>
  <si>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</si>
  <si>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</si>
  <si>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</si>
  <si>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</si>
  <si>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</si>
  <si>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</si>
  <si>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</si>
  <si>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</si>
  <si>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</si>
  <si>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</si>
  <si>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</si>
  <si>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</si>
  <si>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</si>
  <si>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</si>
  <si>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</si>
  <si>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</si>
  <si>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</si>
  <si>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</si>
  <si>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</si>
  <si>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</si>
  <si>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</si>
  <si>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</si>
  <si>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</si>
  <si>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</si>
  <si>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</si>
  <si>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</si>
  <si>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</si>
  <si>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</si>
  <si>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</si>
  <si>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</si>
  <si>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</si>
  <si>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</si>
  <si>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</si>
  <si>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</si>
  <si>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</si>
  <si>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</si>
  <si>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</si>
  <si>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</si>
  <si>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</si>
  <si>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</si>
  <si>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</si>
  <si>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</si>
  <si>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</si>
  <si>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</si>
  <si>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</si>
  <si>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</si>
  <si>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</si>
  <si>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</si>
  <si>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</si>
  <si>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</si>
  <si>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</si>
  <si>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</si>
  <si>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</si>
  <si>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</si>
  <si>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</si>
  <si>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</si>
  <si>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</si>
  <si>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</si>
  <si>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</si>
  <si>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</si>
  <si>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</si>
  <si>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</si>
  <si>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</si>
  <si>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</si>
  <si>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</si>
  <si>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</si>
  <si>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</si>
  <si>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</si>
  <si>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</si>
  <si>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</si>
  <si>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</si>
  <si>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</si>
  <si>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</si>
  <si>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</si>
  <si>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</si>
  <si>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</si>
  <si>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</si>
  <si>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</si>
  <si>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</si>
  <si>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</si>
  <si>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</si>
  <si>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</si>
  <si>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</si>
  <si>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</si>
  <si>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</si>
  <si>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</si>
  <si>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</si>
  <si>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</si>
  <si>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</si>
  <si>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</si>
  <si>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</si>
  <si>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</si>
  <si>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</si>
  <si>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</si>
  <si>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</si>
  <si>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</si>
  <si>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</si>
  <si>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</si>
  <si>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</si>
  <si>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</si>
  <si>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</si>
  <si>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</si>
  <si>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</si>
  <si>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</si>
  <si>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</si>
  <si>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</si>
  <si>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</si>
  <si>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</si>
  <si>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</si>
  <si>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</si>
  <si>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</si>
  <si>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</si>
  <si>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</si>
  <si>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</si>
  <si>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</si>
  <si>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</si>
  <si>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</si>
  <si>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</si>
  <si>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</si>
  <si>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</si>
  <si>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</si>
  <si>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</si>
  <si>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</si>
  <si>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</si>
  <si>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</si>
  <si>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</si>
  <si>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</si>
  <si>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</si>
  <si>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</si>
  <si>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</si>
  <si>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</si>
  <si>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</si>
  <si>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</si>
  <si>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</si>
  <si>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</si>
  <si>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</si>
  <si>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</si>
  <si>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</si>
  <si>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</si>
  <si>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</si>
  <si>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</si>
  <si>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</si>
  <si>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</si>
  <si>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</si>
  <si>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</si>
  <si>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</si>
  <si>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</si>
  <si>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</si>
  <si>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</si>
  <si>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</si>
  <si>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</si>
  <si>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</si>
  <si>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</si>
  <si>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</si>
  <si>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</si>
  <si>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</si>
  <si>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</si>
  <si>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</si>
  <si>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</si>
  <si>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</si>
  <si>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</si>
  <si>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</si>
  <si>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</si>
  <si>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</si>
  <si>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</si>
  <si>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</si>
  <si>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</si>
  <si>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</si>
  <si>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</si>
  <si>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</si>
  <si>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</si>
  <si>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</si>
  <si>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</si>
  <si>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</si>
  <si>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</si>
  <si>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</si>
  <si>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</si>
  <si>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</si>
  <si>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</si>
  <si>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</si>
  <si>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</si>
  <si>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</si>
  <si>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</si>
  <si>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</si>
  <si>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</si>
  <si>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</si>
  <si>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</si>
  <si>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</si>
  <si>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</si>
  <si>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</si>
  <si>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</si>
  <si>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</si>
  <si>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</si>
  <si>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</si>
  <si>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</si>
  <si>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</si>
  <si>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</si>
  <si>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</si>
  <si>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</si>
  <si>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</si>
  <si>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</si>
  <si>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</si>
  <si>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</si>
  <si>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</si>
  <si>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</si>
  <si>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</si>
  <si>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</si>
  <si>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</si>
  <si>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</si>
  <si>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</si>
  <si>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</si>
  <si>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</si>
  <si>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</si>
  <si>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</si>
  <si>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</si>
  <si>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</si>
  <si>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</si>
  <si>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</si>
  <si>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</si>
  <si>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</si>
  <si>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</si>
  <si>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</si>
  <si>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</si>
  <si>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</si>
  <si>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</si>
  <si>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</si>
  <si>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</si>
  <si>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</si>
  <si>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</si>
  <si>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</si>
  <si>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</si>
  <si>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</si>
  <si>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</si>
  <si>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</si>
  <si>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</si>
  <si>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</si>
  <si>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</si>
  <si>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</si>
  <si>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</si>
  <si>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</si>
  <si>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</si>
  <si>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</si>
  <si>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</si>
  <si>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</si>
  <si>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</si>
  <si>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</si>
  <si>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</si>
  <si>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</si>
  <si>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</si>
  <si>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</si>
  <si>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</si>
  <si>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</si>
  <si>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</si>
  <si>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</si>
  <si>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</si>
  <si>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</si>
  <si>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</si>
  <si>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</si>
  <si>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</si>
  <si>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</si>
  <si>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</si>
  <si>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</si>
  <si>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</si>
  <si>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</si>
  <si>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</si>
  <si>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</si>
  <si>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</si>
  <si>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</si>
  <si>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</si>
  <si>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</si>
  <si>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</si>
  <si>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</si>
  <si>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</si>
  <si>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</si>
  <si>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</si>
  <si>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</si>
  <si>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</si>
  <si>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</si>
  <si>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</si>
  <si>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</si>
  <si>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</si>
  <si>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</si>
  <si>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</si>
  <si>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</si>
  <si>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</si>
  <si>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</si>
  <si>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</si>
  <si>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</si>
  <si>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</si>
  <si>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</si>
  <si>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</si>
  <si>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</si>
  <si>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</si>
  <si>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</si>
  <si>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</si>
  <si>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</si>
  <si>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</si>
  <si>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</si>
  <si>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</si>
  <si>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</si>
  <si>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</si>
  <si>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</si>
  <si>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</si>
  <si>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</si>
  <si>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</si>
  <si>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</si>
  <si>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</si>
  <si>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</si>
  <si>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</si>
  <si>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</si>
  <si>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</si>
  <si>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</si>
  <si>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</si>
  <si>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</si>
  <si>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</si>
  <si>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</si>
  <si>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</si>
  <si>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</si>
  <si>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</si>
  <si>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</si>
  <si>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</si>
  <si>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</si>
  <si>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</si>
  <si>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</si>
  <si>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</si>
  <si>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</si>
  <si>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</si>
  <si>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</si>
  <si>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</si>
  <si>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</si>
  <si>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</si>
  <si>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</si>
  <si>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</si>
  <si>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</si>
  <si>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</si>
  <si>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</si>
  <si>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</si>
  <si>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</si>
  <si>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</si>
  <si>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</si>
  <si>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</si>
  <si>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</si>
  <si>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</si>
  <si>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</si>
  <si>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</si>
  <si>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</si>
  <si>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</si>
  <si>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</si>
  <si>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</si>
  <si>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</si>
  <si>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</si>
  <si>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</si>
  <si>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</si>
  <si>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</si>
  <si>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</si>
  <si>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</si>
  <si>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</si>
  <si>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</si>
  <si>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</si>
  <si>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</si>
  <si>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</si>
  <si>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</si>
  <si>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</si>
  <si>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</si>
  <si>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</si>
  <si>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</si>
  <si>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</si>
  <si>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</si>
  <si>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</si>
  <si>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</si>
  <si>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</si>
  <si>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</si>
  <si>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</si>
  <si>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</si>
  <si>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</si>
  <si>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</si>
  <si>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</si>
  <si>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</si>
  <si>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</si>
  <si>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</si>
  <si>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</si>
  <si>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</si>
  <si>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</si>
  <si>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</si>
  <si>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</si>
  <si>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</si>
  <si>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</si>
  <si>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</si>
  <si>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</si>
  <si>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</si>
  <si>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</si>
  <si>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</si>
  <si>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</si>
  <si>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</si>
  <si>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</si>
  <si>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</si>
  <si>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</si>
  <si>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</si>
  <si>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</si>
  <si>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</si>
  <si>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</si>
  <si>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</si>
  <si>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</si>
  <si>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</si>
  <si>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</si>
  <si>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</si>
  <si>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</si>
  <si>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</si>
  <si>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</si>
  <si>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</si>
  <si>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</si>
  <si>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</si>
  <si>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</si>
  <si>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</si>
  <si>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</si>
  <si>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</si>
  <si>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</si>
  <si>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</si>
  <si>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</si>
  <si>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</si>
  <si>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</si>
  <si>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</si>
  <si>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</si>
  <si>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</si>
  <si>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</si>
  <si>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</si>
  <si>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</si>
  <si>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</si>
  <si>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</si>
  <si>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</si>
  <si>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</si>
  <si>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</si>
  <si>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</si>
  <si>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</si>
  <si>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</si>
  <si>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</si>
  <si>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</si>
  <si>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</si>
  <si>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</si>
  <si>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</si>
  <si>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</si>
  <si>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</si>
  <si>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</si>
  <si>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</si>
  <si>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</si>
  <si>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</si>
  <si>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</si>
  <si>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</si>
  <si>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</si>
  <si>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</si>
  <si>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</si>
  <si>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</si>
  <si>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</si>
  <si>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</si>
  <si>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</si>
  <si>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</si>
  <si>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</si>
  <si>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</si>
  <si>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</si>
  <si>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</si>
  <si>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</si>
  <si>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</si>
  <si>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</si>
  <si>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</si>
  <si>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</si>
  <si>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</si>
  <si>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</si>
  <si>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</si>
  <si>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</si>
  <si>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</si>
  <si>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</si>
  <si>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</si>
  <si>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</si>
  <si>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</si>
  <si>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</si>
  <si>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</si>
  <si>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</si>
  <si>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</si>
  <si>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</si>
  <si>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</si>
  <si>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</si>
  <si>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</si>
  <si>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</si>
  <si>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</si>
  <si>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</si>
  <si>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</si>
  <si>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</si>
  <si>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</si>
  <si>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</si>
  <si>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</si>
  <si>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</si>
  <si>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</si>
  <si>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</si>
  <si>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</si>
  <si>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</si>
  <si>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</si>
  <si>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</si>
  <si>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</si>
  <si>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</si>
  <si>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</si>
  <si>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</si>
  <si>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</si>
  <si>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</si>
  <si>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</si>
  <si>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</si>
  <si>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</si>
  <si>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</si>
  <si>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</si>
  <si>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</si>
  <si>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</si>
  <si>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</si>
  <si>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</si>
  <si>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</si>
  <si>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</si>
  <si>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</si>
  <si>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</si>
  <si>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</si>
  <si>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</si>
  <si>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</si>
  <si>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</si>
  <si>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</si>
  <si>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</si>
  <si>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</si>
  <si>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</si>
  <si>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</si>
  <si>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</si>
  <si>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</si>
  <si>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</si>
  <si>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</si>
  <si>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</si>
  <si>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</si>
  <si>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</si>
  <si>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</si>
  <si>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</si>
  <si>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</si>
  <si>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</si>
  <si>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</si>
  <si>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</si>
  <si>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</si>
  <si>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</si>
  <si>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</si>
  <si>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</si>
  <si>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</si>
  <si>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</si>
  <si>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</si>
  <si>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</si>
  <si>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</si>
  <si>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</si>
  <si>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</si>
  <si>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</si>
  <si>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</si>
  <si>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</si>
  <si>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</si>
  <si>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</si>
  <si>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</si>
  <si>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</si>
  <si>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</si>
  <si>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</si>
  <si>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</si>
  <si>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</si>
  <si>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</si>
  <si>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</si>
  <si>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</si>
  <si>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</si>
  <si>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</si>
  <si>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</si>
  <si>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</si>
  <si>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</si>
  <si>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</si>
  <si>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</si>
  <si>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</si>
  <si>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</si>
  <si>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</si>
  <si>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</si>
  <si>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</si>
  <si>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</si>
  <si>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</si>
  <si>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</si>
  <si>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</si>
  <si>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</si>
  <si>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</si>
  <si>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</si>
  <si>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</si>
  <si>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</si>
  <si>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</si>
  <si>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</si>
  <si>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</si>
  <si>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</si>
  <si>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</si>
  <si>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</si>
  <si>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</si>
  <si>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</si>
  <si>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</si>
  <si>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</si>
  <si>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</si>
  <si>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</si>
  <si>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</si>
  <si>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</si>
  <si>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</si>
  <si>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</si>
  <si>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</si>
  <si>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</si>
  <si>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</si>
  <si>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</si>
  <si>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</si>
  <si>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</si>
  <si>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</si>
  <si>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</si>
  <si>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</si>
  <si>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</si>
  <si>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</si>
  <si>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</si>
  <si>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</si>
  <si>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</si>
  <si>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</si>
  <si>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</si>
  <si>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</si>
  <si>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</si>
  <si>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</si>
  <si>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</si>
  <si>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</si>
  <si>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</si>
  <si>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</si>
  <si>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</si>
  <si>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</si>
  <si>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</si>
  <si>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</si>
  <si>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</si>
  <si>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</si>
  <si>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</si>
  <si>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</si>
  <si>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</si>
  <si>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</si>
  <si>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</si>
  <si>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</si>
  <si>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</si>
  <si>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</si>
  <si>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</si>
  <si>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</si>
  <si>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</si>
  <si>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</si>
  <si>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</si>
  <si>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</si>
  <si>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</si>
  <si>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</si>
  <si>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</si>
  <si>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</si>
  <si>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</si>
  <si>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</si>
  <si>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</si>
  <si>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</si>
  <si>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</si>
  <si>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</si>
  <si>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</si>
  <si>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</si>
  <si>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</si>
  <si>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</si>
  <si>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</si>
  <si>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</si>
  <si>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</si>
  <si>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</si>
  <si>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</si>
  <si>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</si>
  <si>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</si>
  <si>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</si>
  <si>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</si>
  <si>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</si>
  <si>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</si>
  <si>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</si>
  <si>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</si>
  <si>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</si>
  <si>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</si>
  <si>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</si>
  <si>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</si>
  <si>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</si>
  <si>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</si>
  <si>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</si>
  <si>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</si>
  <si>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</si>
  <si>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</si>
  <si>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</si>
  <si>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</si>
  <si>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</si>
  <si>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</si>
  <si>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</si>
  <si>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</si>
  <si>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</si>
  <si>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</si>
  <si>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</si>
  <si>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</si>
  <si>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</si>
  <si>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</si>
  <si>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</si>
  <si>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</si>
  <si>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</si>
  <si>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</si>
  <si>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</si>
  <si>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</si>
  <si>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</si>
  <si>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</si>
  <si>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</si>
  <si>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</si>
  <si>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</si>
  <si>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</si>
  <si>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</si>
  <si>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</si>
  <si>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</si>
  <si>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</si>
  <si>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</si>
  <si>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</si>
  <si>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</si>
  <si>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</si>
  <si>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</si>
  <si>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</si>
  <si>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</si>
  <si>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</si>
  <si>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</si>
  <si>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</si>
  <si>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</si>
  <si>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</si>
  <si>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</si>
  <si>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</si>
  <si>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</si>
  <si>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</si>
  <si>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</si>
  <si>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</si>
  <si>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</si>
  <si>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</si>
  <si>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</si>
  <si>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</si>
  <si>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</si>
  <si>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</si>
  <si>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</si>
  <si>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</si>
  <si>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</si>
  <si>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</si>
  <si>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</si>
  <si>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</si>
  <si>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</si>
  <si>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</si>
  <si>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</si>
  <si>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</si>
  <si>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</si>
  <si>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</si>
  <si>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</si>
  <si>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</si>
  <si>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</si>
  <si>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</si>
  <si>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</si>
  <si>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</si>
  <si>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</si>
  <si>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</si>
  <si>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</si>
  <si>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</si>
  <si>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</si>
  <si>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</si>
  <si>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</si>
  <si>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</si>
  <si>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</si>
  <si>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</si>
  <si>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</si>
  <si>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</si>
  <si>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</si>
  <si>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</si>
  <si>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</si>
  <si>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</si>
  <si>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</si>
  <si>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</si>
  <si>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</si>
  <si>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</si>
  <si>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</si>
  <si>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</si>
  <si>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</si>
  <si>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</si>
  <si>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</si>
  <si>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</si>
  <si>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</si>
  <si>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</si>
  <si>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</si>
  <si>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</si>
  <si>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</si>
  <si>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</si>
  <si>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</si>
  <si>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</si>
  <si>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</si>
  <si>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</si>
  <si>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</si>
  <si>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</si>
  <si>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</si>
  <si>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</si>
  <si>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</si>
  <si>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</si>
  <si>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</si>
  <si>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</si>
  <si>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</si>
  <si>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</si>
  <si>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</si>
  <si>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</si>
  <si>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</si>
  <si>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</si>
  <si>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</si>
  <si>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</si>
  <si>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</si>
  <si>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</si>
  <si>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</si>
  <si>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</si>
  <si>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</si>
  <si>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</si>
  <si>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</si>
  <si>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</si>
  <si>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</si>
  <si>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</si>
  <si>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</si>
  <si>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</si>
  <si>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</si>
  <si>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</si>
  <si>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</si>
  <si>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</si>
  <si>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</si>
  <si>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</si>
  <si>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</si>
  <si>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</si>
  <si>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</si>
  <si>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</si>
  <si>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</si>
  <si>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</si>
  <si>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</si>
  <si>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</si>
  <si>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</si>
  <si>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</si>
  <si>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</si>
  <si>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</si>
  <si>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</si>
  <si>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</si>
  <si>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</si>
  <si>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</si>
  <si>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</si>
  <si>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</si>
  <si>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</si>
  <si>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</si>
  <si>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</si>
  <si>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</si>
  <si>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</si>
  <si>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</si>
  <si>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</si>
  <si>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</si>
  <si>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</si>
  <si>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</si>
  <si>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</si>
  <si>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</si>
  <si>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</si>
  <si>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</si>
  <si>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</si>
  <si>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</si>
  <si>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</si>
  <si>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</si>
  <si>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</si>
  <si>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</si>
  <si>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</si>
  <si>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</si>
  <si>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</si>
  <si>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</si>
  <si>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</si>
  <si>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</si>
  <si>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</si>
  <si>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</si>
  <si>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</si>
  <si>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</si>
  <si>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</si>
  <si>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</si>
  <si>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</si>
  <si>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</si>
  <si>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</si>
  <si>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</si>
  <si>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</si>
  <si>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</si>
  <si>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</si>
  <si>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</si>
  <si>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</si>
  <si>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</si>
  <si>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</si>
  <si>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</si>
  <si>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</si>
  <si>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</si>
  <si>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</si>
  <si>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</si>
  <si>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</si>
  <si>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</si>
  <si>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</si>
  <si>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</si>
  <si>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</si>
  <si>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</si>
  <si>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</si>
  <si>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</si>
  <si>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</si>
  <si>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</si>
  <si>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</si>
  <si>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</si>
  <si>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</si>
  <si>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</si>
  <si>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</si>
  <si>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</si>
  <si>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</si>
  <si>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</si>
  <si>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</si>
  <si>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</si>
  <si>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</si>
  <si>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</si>
  <si>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</si>
  <si>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</si>
  <si>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</si>
  <si>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</si>
  <si>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</si>
  <si>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</si>
  <si>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</si>
  <si>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</si>
  <si>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</si>
  <si>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</si>
  <si>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</si>
  <si>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</si>
  <si>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</si>
  <si>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</si>
  <si>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</si>
  <si>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</si>
  <si>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</si>
  <si>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</si>
  <si>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</si>
  <si>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</si>
  <si>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</si>
  <si>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</si>
  <si>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</si>
  <si>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</si>
  <si>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</si>
  <si>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</si>
  <si>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</si>
  <si>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</si>
  <si>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</si>
  <si>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</si>
  <si>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</si>
  <si>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</si>
  <si>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</si>
  <si>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</si>
  <si>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</si>
  <si>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</si>
  <si>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</si>
  <si>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</si>
  <si>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</si>
  <si>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</si>
  <si>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</si>
  <si>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</si>
  <si>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</si>
  <si>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</si>
  <si>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</si>
  <si>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</si>
  <si>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</si>
  <si>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</si>
  <si>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</si>
  <si>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</si>
  <si>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</si>
  <si>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</si>
  <si>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</si>
  <si>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</si>
  <si>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</si>
  <si>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</si>
  <si>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</si>
  <si>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</si>
  <si>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</si>
  <si>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</si>
  <si>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</si>
  <si>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</si>
  <si>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</si>
  <si>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</si>
  <si>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</si>
  <si>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</si>
  <si>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</si>
  <si>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</si>
  <si>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</si>
  <si>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</si>
  <si>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</si>
  <si>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</si>
  <si>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</si>
  <si>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</si>
  <si>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</si>
  <si>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</si>
  <si>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</si>
  <si>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</si>
  <si>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</si>
  <si>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</si>
  <si>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</si>
  <si>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</si>
  <si>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</si>
  <si>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</si>
  <si>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</si>
  <si>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</si>
  <si>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</si>
  <si>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</si>
  <si>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</si>
  <si>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</si>
  <si>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</si>
  <si>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</si>
  <si>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</si>
  <si>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</si>
  <si>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</si>
  <si>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</si>
  <si>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</si>
  <si>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</si>
  <si>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</si>
  <si>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</si>
  <si>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</si>
  <si>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</si>
  <si>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</si>
  <si>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</si>
  <si>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</si>
  <si>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</si>
  <si>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</si>
  <si>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</si>
  <si>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</si>
  <si>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</si>
  <si>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</si>
  <si>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</si>
  <si>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</si>
  <si>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</si>
  <si>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</si>
  <si>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</si>
  <si>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</si>
  <si>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</si>
  <si>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</si>
  <si>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</si>
  <si>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</si>
  <si>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</si>
  <si>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</si>
  <si>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</si>
  <si>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</si>
  <si>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</si>
  <si>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</si>
  <si>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</si>
  <si>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</si>
  <si>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</si>
  <si>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</si>
  <si>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</si>
  <si>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</si>
  <si>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</si>
  <si>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</si>
  <si>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</si>
  <si>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</si>
  <si>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</si>
  <si>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</si>
  <si>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</si>
  <si>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</si>
  <si>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</si>
  <si>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</si>
  <si>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</si>
  <si>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</si>
  <si>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</si>
  <si>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</si>
  <si>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</si>
  <si>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</si>
  <si>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</si>
  <si>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</si>
  <si>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</si>
  <si>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</si>
  <si>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</si>
  <si>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</si>
  <si>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</si>
  <si>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</si>
  <si>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</si>
  <si>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</si>
  <si>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</si>
  <si>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</si>
  <si>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</si>
  <si>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</si>
  <si>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</si>
  <si>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</si>
  <si>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</si>
  <si>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</si>
  <si>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</si>
  <si>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</si>
  <si>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</si>
  <si>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</si>
  <si>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</si>
  <si>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</si>
  <si>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</si>
  <si>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</si>
  <si>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</si>
  <si>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</si>
  <si>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</si>
  <si>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</si>
  <si>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</si>
  <si>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</si>
  <si>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</si>
  <si>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</si>
  <si>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</si>
  <si>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</si>
  <si>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</si>
  <si>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</si>
  <si>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</si>
  <si>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</si>
  <si>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</si>
  <si>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</si>
  <si>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</si>
  <si>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</si>
  <si>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</si>
  <si>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</si>
  <si>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</si>
  <si>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</si>
  <si>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</si>
  <si>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</si>
  <si>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</si>
  <si>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</si>
  <si>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</si>
  <si>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</si>
  <si>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</si>
  <si>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</si>
  <si>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</si>
  <si>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</si>
  <si>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</si>
  <si>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</si>
  <si>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</si>
  <si>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</si>
  <si>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</si>
  <si>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</si>
  <si>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</si>
  <si>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</si>
  <si>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</si>
  <si>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</si>
  <si>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</si>
  <si>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</si>
  <si>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</si>
  <si>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</si>
  <si>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</si>
  <si>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</si>
  <si>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</si>
  <si>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</si>
  <si>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</si>
  <si>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</si>
  <si>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</si>
  <si>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</si>
  <si>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</si>
  <si>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</si>
  <si>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</si>
  <si>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</si>
  <si>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</si>
  <si>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</si>
  <si>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</si>
  <si>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</si>
  <si>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</si>
  <si>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</si>
  <si>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</si>
  <si>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</si>
  <si>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</si>
  <si>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</si>
  <si>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</si>
  <si>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</si>
  <si>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</si>
  <si>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</si>
  <si>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</si>
  <si>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</si>
  <si>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</si>
  <si>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</si>
  <si>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</si>
  <si>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</si>
  <si>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</si>
  <si>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</si>
  <si>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</si>
  <si>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</si>
  <si>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</si>
  <si>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</si>
  <si>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</si>
  <si>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</si>
  <si>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</si>
  <si>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</si>
  <si>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</si>
  <si>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</si>
  <si>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</si>
  <si>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</si>
  <si>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</si>
  <si>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</si>
  <si>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</si>
  <si>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</si>
  <si>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</si>
  <si>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</si>
  <si>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</si>
  <si>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</si>
  <si>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</si>
  <si>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</si>
  <si>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</si>
  <si>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</si>
  <si>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</si>
  <si>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</si>
  <si>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</si>
  <si>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</si>
  <si>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</si>
  <si>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</si>
  <si>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</si>
  <si>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</si>
  <si>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</si>
  <si>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</si>
  <si>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</si>
  <si>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</si>
  <si>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</si>
  <si>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</si>
  <si>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</si>
  <si>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</si>
  <si>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</si>
  <si>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</si>
  <si>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</si>
  <si>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</si>
  <si>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</si>
  <si>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</si>
  <si>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</si>
  <si>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</si>
  <si>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</si>
  <si>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</si>
  <si>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</si>
  <si>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</si>
  <si>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</si>
  <si>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</si>
  <si>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</si>
  <si>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</si>
  <si>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</si>
  <si>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</si>
  <si>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</si>
  <si>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</si>
  <si>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</si>
  <si>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</si>
  <si>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</si>
  <si>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</si>
  <si>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</si>
  <si>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</si>
  <si>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</si>
  <si>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</si>
  <si>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</si>
  <si>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</si>
  <si>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</si>
  <si>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</si>
  <si>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</si>
  <si>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</si>
  <si>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</si>
  <si>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</si>
  <si>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</si>
  <si>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</si>
  <si>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</si>
  <si>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</si>
  <si>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</si>
  <si>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</si>
  <si>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</si>
  <si>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</si>
  <si>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</si>
  <si>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</si>
  <si>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</si>
  <si>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</si>
  <si>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</si>
  <si>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</si>
  <si>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</si>
  <si>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</si>
  <si>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</si>
  <si>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</si>
  <si>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</si>
  <si>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</si>
  <si>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</si>
  <si>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</si>
  <si>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</si>
  <si>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</si>
  <si>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</si>
  <si>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</si>
  <si>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</si>
  <si>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</si>
  <si>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</si>
  <si>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</si>
  <si>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</si>
  <si>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</si>
  <si>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</si>
  <si>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</si>
  <si>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</si>
  <si>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</si>
  <si>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</si>
  <si>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</si>
  <si>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</si>
  <si>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</si>
  <si>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</si>
  <si>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</si>
  <si>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</si>
  <si>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</si>
  <si>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</si>
  <si>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</si>
  <si>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</si>
  <si>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</si>
  <si>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</si>
  <si>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</si>
  <si>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</si>
  <si>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</si>
  <si>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</si>
  <si>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</si>
  <si>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</si>
  <si>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</si>
  <si>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</si>
  <si>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</si>
  <si>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</si>
  <si>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</si>
  <si>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</si>
  <si>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</si>
  <si>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</si>
  <si>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</si>
  <si>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</si>
  <si>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</si>
  <si>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</si>
  <si>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</si>
  <si>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</si>
  <si>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</si>
  <si>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</si>
  <si>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</si>
  <si>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</si>
  <si>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</si>
  <si>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</si>
  <si>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</si>
  <si>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</si>
  <si>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</si>
  <si>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</si>
  <si>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</si>
  <si>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</si>
  <si>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</si>
  <si>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</si>
  <si>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</si>
  <si>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</si>
  <si>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</si>
  <si>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</si>
  <si>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</si>
  <si>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</si>
  <si>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</si>
  <si>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</si>
  <si>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</si>
  <si>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</si>
  <si>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</si>
  <si>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</si>
  <si>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</si>
  <si>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</si>
  <si>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</si>
  <si>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</si>
  <si>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</si>
  <si>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</si>
  <si>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</si>
  <si>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</si>
  <si>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</si>
  <si>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</si>
  <si>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</si>
  <si>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</si>
  <si>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</si>
  <si>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</si>
  <si>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</si>
  <si>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</si>
  <si>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</si>
  <si>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</si>
  <si>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</si>
  <si>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</si>
  <si>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</si>
  <si>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</si>
  <si>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</si>
  <si>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</si>
  <si>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</si>
  <si>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</si>
  <si>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</si>
  <si>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</si>
  <si>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</si>
  <si>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</si>
  <si>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</si>
  <si>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</si>
  <si>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</si>
  <si>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</si>
  <si>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</si>
  <si>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</si>
  <si>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</si>
  <si>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</si>
  <si>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</si>
  <si>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</si>
  <si>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</si>
  <si>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</si>
  <si>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</si>
  <si>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</si>
  <si>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</si>
  <si>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</si>
  <si>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</si>
  <si>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</si>
  <si>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</si>
  <si>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</si>
  <si>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</si>
  <si>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</si>
  <si>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</si>
  <si>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</si>
  <si>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</si>
  <si>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</si>
  <si>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</si>
  <si>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</si>
  <si>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</si>
  <si>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</si>
  <si>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</si>
  <si>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</si>
  <si>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</si>
  <si>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</si>
  <si>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</si>
  <si>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</si>
  <si>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</si>
  <si>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</si>
  <si>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</si>
  <si>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</si>
  <si>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</si>
  <si>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</si>
  <si>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</si>
  <si>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</si>
  <si>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</si>
  <si>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</si>
  <si>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</si>
  <si>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</si>
  <si>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</si>
  <si>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</si>
  <si>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</si>
  <si>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</si>
  <si>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</si>
  <si>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</si>
  <si>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</si>
  <si>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</si>
  <si>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</si>
  <si>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</si>
  <si>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</si>
  <si>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</si>
  <si>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</si>
  <si>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</si>
  <si>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</si>
  <si>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</si>
  <si>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</si>
  <si>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</si>
  <si>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</si>
  <si>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</si>
  <si>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</si>
  <si>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</si>
  <si>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</si>
  <si>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</si>
  <si>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</si>
  <si>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</si>
  <si>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</si>
  <si>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</si>
  <si>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</si>
  <si>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</si>
  <si>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</si>
  <si>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</si>
  <si>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</si>
  <si>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</si>
  <si>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</si>
  <si>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</si>
  <si>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</si>
  <si>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</si>
  <si>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</si>
  <si>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</si>
  <si>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</si>
  <si>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</si>
  <si>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</si>
  <si>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</si>
  <si>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</si>
  <si>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</si>
  <si>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</si>
  <si>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</si>
  <si>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</si>
  <si>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</si>
  <si>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</si>
  <si>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</si>
  <si>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</si>
  <si>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</si>
  <si>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</si>
  <si>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</si>
  <si>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</si>
  <si>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</si>
  <si>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</si>
  <si>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</si>
  <si>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</si>
  <si>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</si>
  <si>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</si>
  <si>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</si>
  <si>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</si>
  <si>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</si>
  <si>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</si>
  <si>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</si>
  <si>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</si>
  <si>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</si>
  <si>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</si>
  <si>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</si>
  <si>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</si>
  <si>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</si>
  <si>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</si>
  <si>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</si>
  <si>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</si>
  <si>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</si>
  <si>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</si>
  <si>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</si>
  <si>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</si>
  <si>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</si>
  <si>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</si>
  <si>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</si>
  <si>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</si>
  <si>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</si>
  <si>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</si>
  <si>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</si>
  <si>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</si>
  <si>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</si>
  <si>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</si>
  <si>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</si>
  <si>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</si>
  <si>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</si>
  <si>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</si>
  <si>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</si>
  <si>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</si>
  <si>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</si>
  <si>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</si>
  <si>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</si>
  <si>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</si>
  <si>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</si>
  <si>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</si>
  <si>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</si>
  <si>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</si>
  <si>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</si>
  <si>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</si>
  <si>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</si>
  <si>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</si>
  <si>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</si>
  <si>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</si>
  <si>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</si>
  <si>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</si>
  <si>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</si>
  <si>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</si>
  <si>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</si>
  <si>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</si>
  <si>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</si>
  <si>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</si>
  <si>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</si>
  <si>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</si>
  <si>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</si>
  <si>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</si>
  <si>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</si>
  <si>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</si>
  <si>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</si>
  <si>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</si>
  <si>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</si>
  <si>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</si>
  <si>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</si>
  <si>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</si>
  <si>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</si>
  <si>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</si>
  <si>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</si>
  <si>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</si>
  <si>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</si>
  <si>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</si>
  <si>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</si>
  <si>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</si>
  <si>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</si>
  <si>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</si>
  <si>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</si>
  <si>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</si>
  <si>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</si>
  <si>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</si>
  <si>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</si>
  <si>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</si>
  <si>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</si>
  <si>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</si>
  <si>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</si>
  <si>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</si>
  <si>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</si>
  <si>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</si>
  <si>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</si>
  <si>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</si>
  <si>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</si>
  <si>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</si>
  <si>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</si>
  <si>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</si>
  <si>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</si>
  <si>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</si>
  <si>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</si>
  <si>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</si>
  <si>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</si>
  <si>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</si>
  <si>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</si>
  <si>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</si>
  <si>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</si>
  <si>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</si>
  <si>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</si>
  <si>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</si>
  <si>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</si>
  <si>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</si>
  <si>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</si>
  <si>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</si>
  <si>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</si>
  <si>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</si>
  <si>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</si>
  <si>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</si>
  <si>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</si>
  <si>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</si>
  <si>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</si>
  <si>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</si>
  <si>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</si>
  <si>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</si>
  <si>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</si>
  <si>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</si>
  <si>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</si>
  <si>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</si>
  <si>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</si>
  <si>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</si>
  <si>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</si>
  <si>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</si>
  <si>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</si>
  <si>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</si>
  <si>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</si>
  <si>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</si>
  <si>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</si>
  <si>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</si>
  <si>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</si>
  <si>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</si>
  <si>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</si>
  <si>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</si>
  <si>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</si>
  <si>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</si>
  <si>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</si>
  <si>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</si>
  <si>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</si>
  <si>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</si>
  <si>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</si>
  <si>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</si>
  <si>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</si>
  <si>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</si>
  <si>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</si>
  <si>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</si>
  <si>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</si>
  <si>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</si>
  <si>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</si>
  <si>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</si>
  <si>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</si>
  <si>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</si>
  <si>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</si>
  <si>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</si>
  <si>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</si>
  <si>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</si>
  <si>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</si>
  <si>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</si>
  <si>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</si>
  <si>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</si>
  <si>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</si>
  <si>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</si>
  <si>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</si>
  <si>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</si>
  <si>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</si>
  <si>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</si>
  <si>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</si>
  <si>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</si>
  <si>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</si>
  <si>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</si>
  <si>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</si>
  <si>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</si>
  <si>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</si>
  <si>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</si>
  <si>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</si>
  <si>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</si>
  <si>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</si>
  <si>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</si>
  <si>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</si>
  <si>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</si>
  <si>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</si>
  <si>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</si>
  <si>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</si>
  <si>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</si>
  <si>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</si>
  <si>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</si>
  <si>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</si>
  <si>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</si>
  <si>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</si>
  <si>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</si>
  <si>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</si>
  <si>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</si>
  <si>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</si>
  <si>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</si>
  <si>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</si>
  <si>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</si>
  <si>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</si>
  <si>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</si>
  <si>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</si>
  <si>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</si>
  <si>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</si>
  <si>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</si>
  <si>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</si>
  <si>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</si>
  <si>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</si>
  <si>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</si>
  <si>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</si>
  <si>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</si>
  <si>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</si>
  <si>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</si>
  <si>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</si>
  <si>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</si>
  <si>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</si>
  <si>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</si>
  <si>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</si>
  <si>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</si>
  <si>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</si>
  <si>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</si>
  <si>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</si>
  <si>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</si>
  <si>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</si>
  <si>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</si>
  <si>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</si>
  <si>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</si>
  <si>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</si>
  <si>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</si>
  <si>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</si>
  <si>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</si>
  <si>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</si>
  <si>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</si>
  <si>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</si>
  <si>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</si>
  <si>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</si>
  <si>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</si>
  <si>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</si>
  <si>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</si>
  <si>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</si>
  <si>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</si>
  <si>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</si>
  <si>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</si>
  <si>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</si>
  <si>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</si>
  <si>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</si>
  <si>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</si>
  <si>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</si>
  <si>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</si>
  <si>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</si>
  <si>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</si>
  <si>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</si>
  <si>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</si>
  <si>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</si>
  <si>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</si>
  <si>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</si>
  <si>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</si>
  <si>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</si>
  <si>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</si>
  <si>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</si>
  <si>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</si>
  <si>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</si>
  <si>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</si>
  <si>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</si>
  <si>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</si>
  <si>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</si>
  <si>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</si>
  <si>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</si>
  <si>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</si>
  <si>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</si>
  <si>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</si>
  <si>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</si>
  <si>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</si>
  <si>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</si>
  <si>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</si>
  <si>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</si>
  <si>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</si>
  <si>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</si>
  <si>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</si>
  <si>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</si>
  <si>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</si>
  <si>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</si>
  <si>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</si>
  <si>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</si>
  <si>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</si>
  <si>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</si>
  <si>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</si>
  <si>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</si>
  <si>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</si>
  <si>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</si>
  <si>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</si>
  <si>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</si>
  <si>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</si>
  <si>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</si>
  <si>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</si>
  <si>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</si>
  <si>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</si>
  <si>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</si>
  <si>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</si>
  <si>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</si>
  <si>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</si>
  <si>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</si>
  <si>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</si>
  <si>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</si>
  <si>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</si>
  <si>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</si>
  <si>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</si>
  <si>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</si>
  <si>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</si>
  <si>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</si>
  <si>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</si>
  <si>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</si>
  <si>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</si>
  <si>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</si>
  <si>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</si>
  <si>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</si>
  <si>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</si>
  <si>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</si>
  <si>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</si>
  <si>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</si>
  <si>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</si>
  <si>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</si>
  <si>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</si>
  <si>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</si>
  <si>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</si>
  <si>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</si>
  <si>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</si>
  <si>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</si>
  <si>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</si>
  <si>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</si>
  <si>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</si>
  <si>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</si>
  <si>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</si>
  <si>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</si>
  <si>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</si>
  <si>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</si>
  <si>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</si>
  <si>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</si>
  <si>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</si>
  <si>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</si>
  <si>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</si>
  <si>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</si>
  <si>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</si>
  <si>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</si>
  <si>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</si>
  <si>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</si>
  <si>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</si>
  <si>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</si>
  <si>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</si>
  <si>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</si>
  <si>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</si>
  <si>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</si>
  <si>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</si>
  <si>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</si>
  <si>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</si>
  <si>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</si>
  <si>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</si>
  <si>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</si>
  <si>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</si>
  <si>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</si>
  <si>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</si>
  <si>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</si>
  <si>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</si>
  <si>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</si>
  <si>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</si>
  <si>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</si>
  <si>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</si>
  <si>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</si>
  <si>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</si>
  <si>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</si>
  <si>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</si>
  <si>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</si>
  <si>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</si>
  <si>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</si>
  <si>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</si>
  <si>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</si>
  <si>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</si>
  <si>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</si>
  <si>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</si>
  <si>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</si>
  <si>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</si>
  <si>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</si>
  <si>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</si>
  <si>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</si>
  <si>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</si>
  <si>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</si>
  <si>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</si>
  <si>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</si>
  <si>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</si>
  <si>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</si>
  <si>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</si>
  <si>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</si>
  <si>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</si>
  <si>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</si>
  <si>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</si>
  <si>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</si>
  <si>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</si>
  <si>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</si>
  <si>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</si>
  <si>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</si>
  <si>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</si>
  <si>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</si>
  <si>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</si>
  <si>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</si>
  <si>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</si>
  <si>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</si>
  <si>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</si>
  <si>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</si>
  <si>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</si>
  <si>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</si>
  <si>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</si>
  <si>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</si>
  <si>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</si>
  <si>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</si>
  <si>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</si>
  <si>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</si>
  <si>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</si>
  <si>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</si>
  <si>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</si>
  <si>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</si>
  <si>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</si>
  <si>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</si>
  <si>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</si>
  <si>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</si>
  <si>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</si>
  <si>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</si>
  <si>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</si>
  <si>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</si>
  <si>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</si>
  <si>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</si>
  <si>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</si>
  <si>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</si>
  <si>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</si>
  <si>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</si>
  <si>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</si>
  <si>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</si>
  <si>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</si>
  <si>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</si>
  <si>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</si>
  <si>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</si>
  <si>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</si>
  <si>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</si>
  <si>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</si>
  <si>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</si>
  <si>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</si>
  <si>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</si>
  <si>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</si>
  <si>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</si>
  <si>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</si>
  <si>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</si>
  <si>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</si>
  <si>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</si>
  <si>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</si>
  <si>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</si>
  <si>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</si>
  <si>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</si>
  <si>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</si>
  <si>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</si>
  <si>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</si>
  <si>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</si>
  <si>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</si>
  <si>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</si>
  <si>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</si>
  <si>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</si>
  <si>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</si>
  <si>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</si>
  <si>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</si>
  <si>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</si>
  <si>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</si>
  <si>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</si>
  <si>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</si>
  <si>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</si>
  <si>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</si>
  <si>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</si>
  <si>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</si>
  <si>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</si>
  <si>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</si>
  <si>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</si>
  <si>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</si>
  <si>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</si>
  <si>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</si>
  <si>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</si>
  <si>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</si>
  <si>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</si>
  <si>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</si>
  <si>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</si>
  <si>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</si>
  <si>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</si>
  <si>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</si>
  <si>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</si>
  <si>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</si>
  <si>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</si>
  <si>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</si>
  <si>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</si>
  <si>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</si>
  <si>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</si>
  <si>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</si>
  <si>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</si>
  <si>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</si>
  <si>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</si>
  <si>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</si>
  <si>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</si>
  <si>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</si>
  <si>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</si>
  <si>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</si>
  <si>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</si>
  <si>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</si>
  <si>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</si>
  <si>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</si>
  <si>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</si>
  <si>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</si>
  <si>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</si>
  <si>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</si>
  <si>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</si>
  <si>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</si>
  <si>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</si>
  <si>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</si>
  <si>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</si>
  <si>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</si>
  <si>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</si>
  <si>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</si>
  <si>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</si>
  <si>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</si>
  <si>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</si>
  <si>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</si>
  <si>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</si>
  <si>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</si>
  <si>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</si>
  <si>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</si>
  <si>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</si>
  <si>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</si>
  <si>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</si>
  <si>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</si>
  <si>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</si>
  <si>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</si>
  <si>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</si>
  <si>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</si>
  <si>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</si>
  <si>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</si>
  <si>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</si>
  <si>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</si>
  <si>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</si>
  <si>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</si>
  <si>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</si>
  <si>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</si>
  <si>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</si>
  <si>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</si>
  <si>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</si>
  <si>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</si>
  <si>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</si>
  <si>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</si>
  <si>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</si>
  <si>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</si>
  <si>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</si>
  <si>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</si>
  <si>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</si>
  <si>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</si>
  <si>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</si>
  <si>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</si>
  <si>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</si>
  <si>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</si>
  <si>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</si>
  <si>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</si>
  <si>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</si>
  <si>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</si>
  <si>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</si>
  <si>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</si>
  <si>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</si>
  <si>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</si>
  <si>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</si>
  <si>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</si>
  <si>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</si>
  <si>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</si>
  <si>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</si>
  <si>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</si>
  <si>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</si>
  <si>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</si>
  <si>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</si>
  <si>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</si>
  <si>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</si>
  <si>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</si>
  <si>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</si>
  <si>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</si>
  <si>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</si>
  <si>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</si>
  <si>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</si>
  <si>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</si>
  <si>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</si>
  <si>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</si>
  <si>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</si>
  <si>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</si>
  <si>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</si>
  <si>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</si>
  <si>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</si>
  <si>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</si>
  <si>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</si>
  <si>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</si>
  <si>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</si>
  <si>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</si>
  <si>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</si>
  <si>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</si>
  <si>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</si>
  <si>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</si>
  <si>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</si>
  <si>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</si>
  <si>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</si>
  <si>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</si>
  <si>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</si>
  <si>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</si>
  <si>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</si>
  <si>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NO PCM</t>
  </si>
  <si>
    <t>Heavy rain in area and team on the way to saving HUB site  MKMD0560</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</si>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</sst>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313.31161643518135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45976.260042361107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45976.260042361107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45976.260042361107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45976.260042361107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45976.260042361107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45976.260042361107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45976.260042361107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45976.260042361107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45976.260042361107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45976.260042361107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45976.260042361107</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45976.260042361107</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45976.260042361107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45976.260042361107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45976.260042361107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45976.260042361107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45976.260042361107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45976.260042361107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45976.260042361107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45976.260042361107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45976.260042361107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45976.260042361107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45976.260042361107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45976.260042361107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45976.260042361107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45976.260042361107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45976.260042361107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45976.260042361107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45976.260042361107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45976.260042361107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45976.260042361107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45976.260042361107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45976.260042361107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45976.260042361107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45976.260042361107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45976.260042361107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45976.260042361107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45976.260042361107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45976.260042361107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45976.260042361107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45976.260042361107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45976.260042361107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45976.260042361107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45976.260042361107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45976.260042361107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45976.260042361107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45976.260042361107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45976.260042361107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45976.260042361107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45976.260042361107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45976.260042361107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45976.260042361107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45976.260042361107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45976.260042361107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45976.260042361107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45976.260042361107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45976.260042361107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45976.260042361107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45976.260042361107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45976.260042361107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45976.260042361107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45976.260042361107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45976.260042361107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45976.260042361107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45976.260042361107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45976.260042361107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45976.260042361107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45976.260042361107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45976.260042361107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45976.260042361107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45976.260042361107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45976.260042361107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45976.260042361107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45976.260042361107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45976.260042361107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45976.260042361107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45976.260042361107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45976.260042361107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45976.260042361107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45976.260042361107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45976.260042361107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45976.260042361107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45976.260042361107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45976.260042361107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45976.260042361107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45976.260042361107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45976.260042361107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45976.260042361107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45976.260042361107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45976.260042361107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45976.260042361107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45976.260042361107</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151.26020439814602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0.20927847221901175</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1.089884258544771E-2</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45976.260042361107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45976.260042361107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45976.260042361107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45976.260042361107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45976.260042361107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45976.260042361107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45976.260042361107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45976.260042361107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45976.260042361107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45976.260042361107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45976.260042361107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45976.260042361107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45976.260042361107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45976.260042361107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45976.260042361107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45976.260042361107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45976.260042361107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45976.260042361107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45976.260042361107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45976.260042361107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45976.260042361107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45976.260042361107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45976.260042361107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45976.260042361107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45976.260042361107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45976.260042361107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45976.260042361107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45976.260042361107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45976.260042361107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45976.260042361107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45976.260042361107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45976.260042361107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45976.260042361107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45976.260042361107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45976.260042361107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45976.260042361107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45976.260042361107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45976.260042361107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45976.260042361107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45976.260042361107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45976.260042361107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45976.260042361107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45976.260042361107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45976.260042361107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45976.260042361107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45976.260042361107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45976.260042361107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45976.260042361107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45976.260042361107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45976.260042361107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45976.260042361107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45976.260042361107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45976.260042361107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45976.260042361107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45976.260042361107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45976.260042361107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45976.260042361107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45976.260042361107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45976.260042361107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45976.260042361107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45976.260042361107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45976.260042361107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45976.260042361107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45976.260042361107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45976.260042361107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45976.260042361107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45976.260042361107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45976.260042361107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45976.260042361107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45976.260042361107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45976.260042361107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45976.260042361107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45976.260042361107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45976.260042361107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45976.260042361107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45976.260042361107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45976.260042361107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45976.260042361107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45976.260042361107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45976.260042361107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45976.260042361107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45976.260042361107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45976.260042361107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45976.260042361107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45976.260042361107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45976.260042361107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45976.260042361107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45976.260042361107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45976.260042361107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45976.260042361107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45976.260042361107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45976.260042361107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45976.260042361107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45976.260042361107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45976.260042361107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45976.260042361107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45976.260042361107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45976.260042361107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45976.260042361107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45976.260042361107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45976.260042361107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45976.260042361107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45976.260042361107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45976.260042361107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45976.260042361107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45976.260042361107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45976.260042361107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45976.260042361107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45976.260042361107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45976.260042361107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45976.260042361107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45976.260042361107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45976.260042361107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45976.260042361107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45976.260042361107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45976.260042361107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45976.260042361107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45976.260042361107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45976.260042361107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45976.260042361107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45976.260042361107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45976.260042361107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45976.260042361107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45976.260042361107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45976.260042361107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45976.260042361107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45976.260042361107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45976.260042361107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45976.260042361107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45976.260042361107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45976.260042361107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45976.260042361107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45976.260042361107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45976.260042361107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45976.260042361107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45976.260042361107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45976.260042361107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45976.260042361107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45976.260042361107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45976.260042361107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45976.260042361107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45976.260042361107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45976.260042361107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45976.260042361107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45976.260042361107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45976.260042361107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45976.260042361107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45976.260042361107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45976.260042361107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45976.260042361107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45976.260042361107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45976.260042361107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45976.260042361107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45976.260042361107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45976.260042361107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45976.260042361107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45976.260042361107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45976.260042361107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45976.260042361107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45976.260042361107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45976.260042361107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45976.260042361107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45976.260042361107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45976.260042361107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45976.260042361107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45976.260042361107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45976.260042361107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45976.260042361107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45976.260042361107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45976.260042361107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45976.260042361107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45976.260042361107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45976.260042361107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45976.260042361107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45976.260042361107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45976.260042361107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45976.260042361107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45976.260042361107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45976.260042361107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45976.260042361107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45976.260042361107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45976.260042361107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45976.260042361107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45976.260042361107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45976.260042361107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45976.260042361107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45976.260042361107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45976.260042361107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45976.260042361107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45976.260042361107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45976.260042361107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45976.260042361107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45976.260042361107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45976.260042361107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45976.260042361107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45976.260042361107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45976.260042361107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45976.260042361107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45976.260042361107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45976.260042361107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45976.260042361107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45976.260042361107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45976.260042361107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45976.260042361107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45976.260042361107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45976.260042361107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45976.260042361107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45976.260042361107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45976.260042361107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45976.260042361107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45976.260042361107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45976.260042361107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45976.260042361107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45976.260042361107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45976.260042361107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45976.260042361107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45976.260042361107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45976.260042361107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45976.260042361107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45976.260042361107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45976.260042361107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45976.260042361107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45976.260042361107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45976.260042361107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45976.260042361107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45976.260042361107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45976.260042361107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45976.260042361107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45976.260042361107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45976.260042361107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45976.260042361107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45976.260042361107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45976.260042361107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45976.260042361107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45976.260042361107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45976.260042361107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45976.260042361107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45976.260042361107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45976.260042361107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45976.260042361107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45976.260042361107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45976.260042361107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45976.260042361107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45976.260042361107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45976.260042361107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45976.260042361107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45976.260042361107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45976.260042361107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45976.260042361107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45976.260042361107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45976.260042361107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45976.260042361107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45976.260042361107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45976.260042361107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45976.260042361107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45976.260042361107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45976.260042361107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45976.260042361107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45976.260042361107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45976.260042361107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45976.260042361107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45976.260042361107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45976.260042361107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45976.260042361107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45976.260042361107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45976.260042361107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45976.260042361107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45976.260042361107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45976.260042361107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45976.260042361107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45976.260042361107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45976.260042361107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45976.260042361107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45976.260042361107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45976.260042361107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45976.260042361107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45976.260042361107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45976.260042361107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45976.260042361107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45976.260042361107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45976.260042361107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45976.260042361107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45976.260042361107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45976.260042361107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45976.260042361107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45976.260042361107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45976.260042361107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45976.260042361107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45976.260042361107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45976.260042361107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45976.260042361107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45976.260042361107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45976.260042361107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45976.260042361107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45976.260042361107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45976.260042361107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45976.260042361107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45976.260042361107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45976.260042361107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45976.260042361107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45976.260042361107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45976.260042361107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45976.260042361107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45976.260042361107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45976.260042361107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45976.260042361107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45976.260042361107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45976.260042361107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45976.260042361107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45976.260042361107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45976.260042361107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45976.260042361107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45976.260042361107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45976.260042361107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45976.260042361107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45976.260042361107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45976.260042361107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45976.260042361107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45976.260042361107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45976.260042361107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45976.260042361107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45976.260042361107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45976.260042361107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45976.260042361107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45976.260042361107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45976.260042361107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45976.260042361107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45976.260042361107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45976.260042361107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45976.260042361107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45976.260042361107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45976.260042361107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45976.260042361107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45976.260042361107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45976.260042361107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45976.260042361107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45976.260042361107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45976.260042361107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45976.260042361107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45976.260042361107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45976.260042361107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45976.260042361107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45976.260042361107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45976.260042361107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45976.260042361107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45976.260042361107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45976.260042361107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45976.260042361107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45976.260042361107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45976.260042361107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45976.260042361107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45976.260042361107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45976.260042361107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45976.260042361107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45976.260042361107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45976.260042361107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45976.260042361107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45976.260042361107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45976.260042361107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45976.260042361107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45976.260042361107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45976.260042361107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45976.260042361107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45976.260042361107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45976.260042361107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45976.260042361107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45976.260042361107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45976.260042361107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45976.260042361107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45976.260042361107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45976.260042361107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45976.260042361107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45976.260042361107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45976.260042361107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45976.260042361107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45976.260042361107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45976.260042361107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45976.260042361107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45976.260042361107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45976.260042361107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45976.260042361107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45976.260042361107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45976.260042361107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45976.260042361107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45976.260042361107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45976.260042361107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45976.260042361107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45976.260042361107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45976.260042361107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45976.260042361107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45976.260042361107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45976.260042361107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45976.260042361107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45976.260042361107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45976.260042361107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45976.260042361107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45976.260042361107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45976.260042361107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45976.260042361107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45976.260042361107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45976.260042361107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45976.260042361107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45976.260042361107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45976.260042361107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45976.260042361107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45976.260042361107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45976.260042361107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45976.260042361107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45976.260042361107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45976.260042361107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45976.260042361107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45976.260042361107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45976.260042361107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45976.260042361107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45976.260042361107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45976.260042361107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45976.260042361107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45976.260042361107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45976.260042361107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45976.260042361107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45976.260042361107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45976.260042361107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45976.260042361107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45976.260042361107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45976.260042361107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45976.260042361107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45976.260042361107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45976.260042361107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45976.260042361107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45976.260042361107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45976.260042361107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45976.260042361107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45976.260042361107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45976.260042361107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45976.260042361107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45976.260042361107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45976.260042361107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45976.260042361107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45976.260042361107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45976.260042361107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45976.260042361107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45976.260042361107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45976.260042361107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45976.260042361107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45976.260042361107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45976.260042361107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45976.260042361107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45976.260042361107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45976.260042361107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45976.260042361107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45976.260042361107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45976.260042361107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45976.260042361107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45976.260042361107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45976.260042361107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45976.260042361107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45976.260042361107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45976.260042361107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45976.260042361107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45976.260042361107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45976.260042361107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45976.260042361107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45976.260042361107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45976.260042361107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45976.260042361107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45976.260042361107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45976.260042361107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45976.260042361107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45976.260042361107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45976.260042361107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45976.260042361107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45976.260042361107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45976.260042361107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45976.260042361107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45976.260042361107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45976.260042361107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45976.260042361107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45976.260042361107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45976.260042361107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45976.260042361107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45976.260042361107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45976.260042361107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45976.260042361107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45976.260042361107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45976.260042361107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45976.260042361107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45976.260042361107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45976.260042361107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45976.260042361107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45976.260042361107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45976.260042361107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45976.260042361107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45976.260042361107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45976.260042361107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45976.260042361107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45976.260042361107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45976.260042361107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45976.260042361107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45976.260042361107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45976.260042361107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45976.260042361107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45976.260042361107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45976.260042361107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45976.260042361107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45976.260042361107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45976.260042361107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45976.260042361107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45976.260042361107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45976.260042361107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45976.260042361107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45976.260042361107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45976.260042361107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45976.260042361107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45976.260042361107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45976.260042361107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45976.260042361107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45976.260042361107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45976.260042361107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45976.260042361107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45976.260042361107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45976.260042361107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45976.260042361107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45976.260042361107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45976.260042361107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45976.260042361107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45976.260042361107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45976.260042361107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45976.260042361107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45976.260042361107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45976.260042361107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45976.260042361107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45976.260042361107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45976.260042361107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45976.260042361107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45976.260042361107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45976.260042361107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45976.260042361107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45976.260042361107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45976.260042361107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45976.260042361107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45976.260042361107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45976.260042361107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45976.260042361107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45976.260042361107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45976.260042361107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45976.260042361107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45976.260042361107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45976.260042361107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45976.260042361107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45976.260042361107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45976.260042361107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45976.260042361107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45976.260042361107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45976.260042361107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45976.260042361107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45976.260042361107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45976.260042361107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45976.260042361107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45976.260042361107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45976.260042361107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45976.260042361107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45976.260042361107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45976.260042361107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45976.260042361107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45976.260042361107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45976.260042361107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45976.260042361107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45976.260042361107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45976.260042361107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45976.260042361107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45976.260042361107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45976.260042361107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45976.260042361107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45976.260042361107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45976.260042361107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45976.260042361107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45976.260042361107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45976.260042361107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45976.260042361107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45976.260042361107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45976.260042361107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45976.260042361107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45976.260042361107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45976.260042361107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45976.260042361107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45976.260042361107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45976.260042361107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45976.260042361107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45976.260042361107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45976.260042361107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45976.260042361107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45976.260042361107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45976.260042361107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45976.260042361107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45976.260042361107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45976.260042361107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45976.260042361107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45976.260042361107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45976.260042361107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45976.260042361107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45976.260042361107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45976.260042361107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45976.260042361107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45976.260042361107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45976.260042361107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45976.260042361107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45976.260042361107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45976.260042361107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45976.260042361107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45976.260042361107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45976.260042361107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45976.260042361107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45976.260042361107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45976.260042361107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45976.260042361107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45976.260042361107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45976.260042361107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45976.260042361107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45976.260042361107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45976.260042361107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45976.260042361107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45976.260042361107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45976.260042361107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45976.260042361107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45976.260042361107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45976.260042361107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45976.260042361107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45976.260042361107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45976.260042361107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45976.260042361107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45976.260042361107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45976.260042361107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45976.260042361107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45976.260042361107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45976.260042361107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45976.260042361107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45976.260042361107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45976.260042361107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45976.260042361107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45976.260042361107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45976.260042361107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45976.260042361107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45976.260042361107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45976.260042361107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45976.260042361107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45976.260042361107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45976.260042361107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45976.260042361107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45976.260042361107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45976.260042361107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45976.260042361107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45976.260042361107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45976.260042361107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45976.260042361107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45976.260042361107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45976.260042361107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45976.260042361107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45976.260042361107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45976.260042361107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45976.260042361107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45976.260042361107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45976.260042361107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45976.260042361107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45976.260042361107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45976.260042361107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45976.260042361107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45976.260042361107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45976.260042361107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45976.260042361107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45976.260042361107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45976.260042361107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45976.260042361107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45976.260042361107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45976.260042361107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45976.260042361107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45976.260042361107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45976.260042361107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45976.260042361107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45976.260042361107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45976.260042361107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45976.260042361107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45976.260042361107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45976.260042361107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45976.260042361107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45976.260042361107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45976.260042361107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45976.260042361107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45976.260042361107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45976.260042361107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45976.260042361107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45976.260042361107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45976.260042361107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45976.260042361107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45976.260042361107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45976.260042361107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45976.260042361107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45976.260042361107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45976.260042361107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45976.260042361107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45976.260042361107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45976.260042361107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45976.260042361107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45976.260042361107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45976.260042361107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45976.260042361107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45976.260042361107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45976.260042361107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45976.260042361107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45976.260042361107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45976.260042361107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45976.260042361107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45976.260042361107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45976.260042361107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45976.260042361107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45976.260042361107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45976.260042361107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45976.260042361107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45976.260042361107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45976.260042361107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45976.260042361107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45976.260042361107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45976.260042361107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45976.260042361107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45976.260042361107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45976.260042361107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45976.260042361107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45976.260042361107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45976.260042361107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45976.260042361107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45976.260042361107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45976.260042361107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45976.260042361107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45976.260042361107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45976.260042361107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45976.260042361107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45976.260042361107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45976.260042361107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45976.260042361107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45976.260042361107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45976.260042361107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45976.260042361107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45976.260042361107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45976.260042361107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45976.260042361107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45976.260042361107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45976.260042361107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45976.260042361107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45976.260042361107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45976.260042361107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45976.260042361107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45976.260042361107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45976.260042361107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45976.260042361107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45976.260042361107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45976.260042361107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45976.260042361107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45976.260042361107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45976.260042361107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45976.260042361107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45976.260042361107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45976.260042361107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45976.260042361107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45976.260042361107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45976.260042361107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45976.260042361107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45976.260042361107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45976.260042361107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45976.260042361107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45976.260042361107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45976.260042361107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45976.260042361107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45976.260042361107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45976.260042361107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45976.260042361107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45976.260042361107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45976.260042361107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45976.260042361107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45976.260042361107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45976.260042361107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45976.260042361107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45976.260042361107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45976.260042361107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45976.260042361107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45976.260042361107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45976.260042361107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45976.260042361107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45976.260042361107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45976.260042361107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45976.260042361107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45976.260042361107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45976.260042361107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45976.260042361107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45976.260042361107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45976.260042361107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45976.260042361107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45976.260042361107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45976.260042361107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45976.260042361107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45976.260042361107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45976.260042361107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45976.260042361107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45976.260042361107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45976.260042361107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45976.260042361107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45976.260042361107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45976.260042361107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45976.260042361107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45976.260042361107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45976.260042361107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45976.260042361107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45976.260042361107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45976.260042361107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45976.260042361107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45976.260042361107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45976.260042361107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45976.260042361107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45976.260042361107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45976.260042361107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45976.260042361107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45976.260042361107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45976.260042361107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45976.260042361107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45976.260042361107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45976.260042361107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45976.260042361107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45976.260042361107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45976.260042361107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45976.260042361107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45976.260042361107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45976.260042361107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45976.260042361107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45976.260042361107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45976.260042361107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45976.260042361107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45976.260042361107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45976.260042361107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45976.260042361107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45976.260042361107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45976.260042361107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45976.260042361107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45976.260042361107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45976.260042361107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45976.260042361107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45976.260042361107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45976.260042361107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45976.260042361107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45976.260042361107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45976.260042361107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45976.260042361107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45976.260042361107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45976.260042361107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45976.260042361107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45976.260042361107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45976.260042361107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45976.260042361107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45976.260042361107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45976.260042361107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45976.260042361107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45976.260042361107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45976.260042361107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45976.260042361107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45976.260042361107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45976.260042361107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45976.260042361107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45976.260042361107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45976.260042361107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45976.260042361107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45976.260042361107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45976.260042361107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45976.260042361107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45976.260042361107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45976.260042361107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45976.260042361107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45976.260042361107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45976.260042361107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45976.260042361107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45976.260042361107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45976.260042361107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45976.260042361107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45976.260042361107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45976.260042361107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45976.260042361107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45976.260042361107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45976.260042361107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45976.260042361107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45976.260042361107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45976.260042361107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45976.260042361107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45976.260042361107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45976.260042361107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45976.260042361107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45976.260042361107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45976.260042361107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45976.260042361107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45976.260042361107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45976.260042361107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45976.260042361107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45976.260042361107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45976.260042361107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45976.260042361107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45976.260042361107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45976.260042361107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45976.260042361107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45976.260042361107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45976.260042361107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45976.260042361107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45976.260042361107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45976.260042361107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45976.260042361107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45976.260042361107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45976.260042361107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45976.260042361107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45976.260042361107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45976.260042361107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45976.260042361107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45976.260042361107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45976.260042361107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45976.260042361107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45976.260042361107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45976.260042361107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45976.260042361107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45976.260042361107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45976.260042361107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45976.260042361107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45976.260042361107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45976.260042361107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45976.260042361107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45976.260042361107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45976.260042361107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45976.260042361107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45976.260042361107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45976.260042361107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45976.260042361107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45976.260042361107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45976.260042361107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45976.260042361107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45976.260042361107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45976.260042361107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45976.260042361107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45976.260042361107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45976.260042361107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45976.260042361107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45976.260042361107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45976.260042361107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45976.260042361107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45976.260042361107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45976.260042361107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45976.260042361107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45976.260042361107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45976.260042361107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45976.260042361107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45976.260042361107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45976.260042361107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45976.260042361107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45976.260042361107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45976.260042361107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45976.260042361107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45976.260042361107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45976.260042361107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45976.260042361107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45976.260042361107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45976.260042361107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45976.260042361107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45976.260042361107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45976.260042361107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45976.260042361107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45976.260042361107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45976.260042361107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45976.260042361107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45976.260042361107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45976.260042361107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45976.260042361107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45976.260042361107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45976.260042361107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45976.260042361107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45976.260042361107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45976.260042361107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45976.260042361107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45976.260042361107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45976.260042361107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45976.260042361107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45976.260042361107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45976.260042361107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45976.260042361107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45976.260042361107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45976.260042361107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45976.260042361107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45976.260042361107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45976.260042361107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45976.260042361107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45976.260042361107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45976.260042361107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45976.260042361107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45976.260042361107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45976.260042361107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45976.260042361107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45976.260042361107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45976.260042361107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45976.260042361107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45976.260042361107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45976.260042361107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45976.260042361107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45976.260042361107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45976.260042361107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45976.260042361107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45976.260042361107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45976.260042361107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45976.260042361107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45976.260042361107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45976.260042361107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45976.260042361107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45976.260042361107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45976.260042361107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45976.260042361107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45976.260042361107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45976.260042361107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45976.260042361107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45976.260042361107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45976.260042361107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45976.260042361107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45976.260042361107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45976.260042361107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45976.260042361107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45976.260042361107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45976.260042361107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45976.260042361107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45976.260042361107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45976.260042361107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45976.260042361107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45976.260042361107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45976.260042361107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45976.260042361107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45976.260042361107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45976.260042361107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45976.260042361107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45976.260042361107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45976.260042361107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45976.260042361107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45976.260042361107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45976.260042361107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45976.260042361107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45976.260042361107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45976.260042361107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45976.260042361107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45976.260042361107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45976.260042361107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45976.260042361107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45976.260042361107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45976.260042361107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45976.260042361107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45976.260042361107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45976.260042361107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45976.260042361107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45976.260042361107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45976.260042361107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45976.260042361107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45976.260042361107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45976.260042361107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272.77932476851129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0.45681319443974644</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0.33069050925405463</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0.21491504629375413</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7.527384258719394E-2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6.3514583329379093E-2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45976.260042361107</v>
      </c>
      <c r="H8" s="96">
        <v>45976.180868055555</v>
      </c>
      <c r="I8" s="135" t="str">
        <f>IFERROR(VLOOKUP(D8,DB!A:F,6,0),"")</f>
        <v>SCECO</v>
      </c>
      <c r="J8" s="135" t="str">
        <f>IFERROR(VLOOKUP(D8,DB!A:G,7,0),"")</f>
        <v>Weak</v>
      </c>
      <c r="K8" s="98" t="s">
        <v>39122</v>
      </c>
      <c r="L8" s="92" t="str">
        <f>IFERROR(VLOOKUP(D8,DB!A:I,9,0),"")</f>
        <v>Latis</v>
      </c>
    </row>
    <row r="9" spans="1:16" ht="15" customHeight="1">
      <c r="A9" s="135" t="s">
        <v>39121</v>
      </c>
      <c r="B9" s="135" t="str">
        <f>IFERROR(VLOOKUP(D9,DB!A:K,11,0),"")</f>
        <v>R4</v>
      </c>
      <c r="C9" s="94">
        <v>4</v>
      </c>
      <c r="D9" s="92" t="s">
        <v>35150</v>
      </c>
      <c r="E9" s="95" t="s">
        <v>39021</v>
      </c>
      <c r="F9" s="96"/>
      <c r="G9" s="97">
        <f ca="1">IFERROR(NOW()-F9,"")</f>
        <v>45976.260042361107</v>
      </c>
      <c r="H9" s="96">
        <v>45976.24795138889</v>
      </c>
      <c r="I9" s="135" t="str">
        <f>IFERROR(VLOOKUP(D9,DB!A:F,6,0),"")</f>
        <v>Generator-DG</v>
      </c>
      <c r="J9" s="135" t="str">
        <f>IFERROR(VLOOKUP(D9,DB!A:G,7,0),"")</f>
        <v>Good</v>
      </c>
      <c r="K9" s="98" t="s">
        <v>39116</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45976.260042361107</v>
      </c>
      <c r="H10" s="96">
        <v>45976.235277777778</v>
      </c>
      <c r="I10" s="135" t="str">
        <f>IFERROR(VLOOKUP(D10,DB!A:F,6,0),"")</f>
        <v>SCECO</v>
      </c>
      <c r="J10" s="135" t="str">
        <f>IFERROR(VLOOKUP(D10,DB!A:G,7,0),"")</f>
        <v>Vandalized</v>
      </c>
      <c r="K10" s="98" t="s">
        <v>39123</v>
      </c>
      <c r="L10" s="92" t="str">
        <f>IFERROR(VLOOKUP(D10,DB!A:I,9,0),"")</f>
        <v>Latis</v>
      </c>
    </row>
    <row r="11" spans="1:16" ht="15" customHeight="1">
      <c r="A11" s="135"/>
      <c r="B11" s="135" t="str">
        <f>IFERROR(VLOOKUP(D11,DB!A:K,11,0),"")</f>
        <v/>
      </c>
      <c r="C11" s="94"/>
      <c r="D11" s="92"/>
      <c r="E11" s="95"/>
      <c r="F11" s="96"/>
      <c r="G11" s="97">
        <f ca="1">IFERROR(NOW()-F11,"")</f>
        <v>45976.260042361107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45976.260042361107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45976.260042361107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45976.260042361107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45976.260042361107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45976.260042361107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45976.260042361107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45976.260042361107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45976.260042361107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45976.260042361107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45976.260042361107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45976.260042361107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45976.260042361107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45976.260042361107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45976.260042361107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45976.260042361107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45976.260042361107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45976.260042361107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45976.260042361107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45976.260042361107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45976.260042361107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45976.260042361107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45976.260042361107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45976.260042361107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45976.260042361107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45976.260042361107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45976.260042361107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45976.260042361107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45976.260042361107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45976.260042361107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45976.260042361107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45976.260042361107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45976.260042361107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45976.260042361107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45976.260042361107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45976.260042361107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45976.260042361107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45976.260042361107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45976.260042361107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45976.260042361107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45976.260042361107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45976.260042361107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45976.260042361107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45976.260042361107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45976.260042361107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45976.260042361107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45976.260042361107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45976.260042361107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45976.260042361107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45976.260042361107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45976.260042361107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45976.260042361107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45976.260042361107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45976.260042361107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45976.260042361107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45976.260042361107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45976.260042361107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45976.260042361107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45976.260042361107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45976.260042361107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45976.260042361107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45976.260042361107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45976.260042361107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45976.260042361107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45976.260042361107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45976.260042361107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45976.260042361107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45976.260042361107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45976.260042361107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45976.260042361107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45976.260042361107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45976.260042361107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45976.260042361107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45976.260042361107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45976.260042361107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45976.260042361107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45976.260042361107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45976.260042361107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45976.260042361107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45976.260042361107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45976.260042361107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45976.260042361107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45976.260042361107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45976.260042361107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45976.260042361107</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45976.260042361107</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45976.260042361107</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45976.260042361107</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45976.260042361107</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45976.260042361107</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45976.260042361107</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45976.260042361107</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45976.260042361107</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45976.260042361107</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45976.260042361107</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45976.260042361107</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45976.260042361107</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45976.260042361107</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45976.260042361107</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45976.260042361107</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45976.260042361107</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45976.260042361107</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45976.260042361107</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84.427982175919169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50.071165046290844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27.598931249995076</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3" ca="1" si="2">IFERROR(NOW()-F6,"")</f>
        <v>45976.260042361107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45976.260042361107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45976.260042361107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45976.260042361107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45976.260042361107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45976.260042361107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45976.260042361107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45976.260042361107</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45976.260042361107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45976.260042361107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45976.260042361107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45976.260042361107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45976.260042361107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45976.260042361107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45976.260042361107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45976.260042361107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45976.260042361107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45976.260042361107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45976.260042361107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45976.260042361107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45976.260042361107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45976.260042361107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45976.260042361107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45976.260042361107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45976.260042361107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45976.260042361107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45976.260042361107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45976.260042361107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45976.260042361107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45976.260042361107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45976.260042361107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45976.260042361107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45976.260042361107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45976.260042361107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45976.260042361107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45976.260042361107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45976.260042361107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45976.260042361107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45976.260042361107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45976.260042361107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45976.260042361107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45976.260042361107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45976.260042361107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45976.260042361107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45976.260042361107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45976.260042361107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45976.260042361107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45976.260042361107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45976.260042361107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45976.260042361107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45976.260042361107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45976.260042361107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45976.260042361107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45976.260042361107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45976.260042361107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45976.260042361107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45976.260042361107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45976.260042361107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45976.260042361107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45976.260042361107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45976.260042361107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45976.260042361107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45976.260042361107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45976.260042361107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45976.260042361107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45976.260042361107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45976.260042361107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45976.260042361107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45976.260042361107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45976.260042361107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45976.260042361107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45976.260042361107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45976.260042361107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45976.260042361107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45976.260042361107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45976.260042361107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45976.260042361107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45976.260042361107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45976.260042361107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45976.260042361107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45976.260042361107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45976.260042361107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45976.260042361107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45976.260042361107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45976.260042361107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45976.260042361107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45976.260042361107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45976.260042361107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45976.260042361107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45976.260042361107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45976.260042361107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45976.260042361107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45976.260042361107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45976.260042361107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45976.260042361107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45976.260042361107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45976.260042361107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45976.260042361107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45976.260042361107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45976.260042361107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45976.260042361107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45976.260042361107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45976.260042361107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45976.260042361107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45976.260042361107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45976.260042361107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45976.260042361107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45976.260042361107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45976.260042361107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45976.260042361107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45976.260042361107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45976.260042361107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45976.260042361107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45976.260042361107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45976.260042361107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45976.260042361107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45976.260042361107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45976.260042361107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45976.260042361107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45976.260042361107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45976.260042361107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45976.260042361107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45976.260042361107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45976.260042361107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45976.260042361107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45976.260042361107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45976.260042361107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45976.260042361107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45976.260042361107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45976.260042361107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45976.260042361107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45976.260042361107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45976.260042361107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45976.260042361107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45976.260042361107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45976.260042361107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45976.260042361107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45976.260042361107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45976.260042361107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45976.260042361107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45976.260042361107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45976.260042361107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45976.260042361107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45976.260042361107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45976.260042361107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45976.260042361107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45976.260042361107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45976.260042361107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45976.260042361107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45976.260042361107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45976.260042361107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45976.260042361107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45976.260042361107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45976.260042361107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45976.260042361107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45976.260042361107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45976.260042361107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45976.260042361107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45976.260042361107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45976.260042361107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45976.260042361107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45976.260042361107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45976.260042361107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45976.260042361107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45976.260042361107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45976.260042361107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45976.260042361107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45976.260042361107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45976.260042361107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45976.260042361107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45976.260042361107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45976.260042361107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45976.260042361107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45976.260042361107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45976.260042361107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45976.260042361107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45976.260042361107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45976.260042361107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45976.260042361107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45976.260042361107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45976.260042361107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45976.260042361107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45976.260042361107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45976.260042361107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45976.260042361107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45976.260042361107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45976.260042361107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45976.260042361107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45976.260042361107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45976.260042361107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45976.260042361107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45976.260042361107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45976.260042361107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45976.260042361107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45976.260042361107</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45976.260042361107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45976.260042361107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45976.260042361107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45976.260042361107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45976.260042361107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45976.260042361107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45976.260042361107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45976.260042361107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45976.260042361107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45976.260042361107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45976.260042361107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45976.260042361107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45976.260042361107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45976.260042361107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45976.260042361107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45976.260042361107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45976.260042361107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45976.260042361107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45976.260042361107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45976.260042361107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45976.260042361107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45976.260042361107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45976.260042361107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45976.260042361107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45976.260042361107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45976.260042361107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45976.260042361107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45976.260042361107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45976.260042361107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45976.260042361107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45976.260042361107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45976.260042361107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45976.260042361107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45976.260042361107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45976.260042361107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45976.260042361107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45976.260042361107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45976.260042361107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45976.260042361107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45976.260042361107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45976.260042361107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45976.260042361107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45976.260042361107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45976.260042361107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45976.260042361107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45976.260042361107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45976.260042361107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45976.260042361107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45976.260042361107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45976.260042361107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45976.260042361107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45976.260042361107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45976.260042361107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45976.260042361107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45976.260042361107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45976.260042361107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45976.260042361107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45976.260042361107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45976.260042361107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45976.260042361107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45976.260042361107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45976.260042361107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45976.260042361107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45976.260042361107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45976.260042361107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45976.260042361107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45976.260042361107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45976.260042361107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45976.260042361107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45976.260042361107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45976.260042361107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45976.260042361107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45976.260042361107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45976.260042361107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45976.260042361107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45976.260042361107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45976.260042361107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45976.260042361107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45976.260042361107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45976.260042361107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45976.260042361107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45976.260042361107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45976.260042361107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45976.260042361107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45976.260042361107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45976.260042361107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45976.260042361107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45976.260042361107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45976.260042361107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45976.260042361107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45976.260042361107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45976.260042361107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45976.260042361107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45976.260042361107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45976.260042361107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45976.260042361107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45976.260042361107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45976.260042361107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45976.260042361107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45976.260042361107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45976.260042361107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45976.260042361107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45976.260042361107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45976.260042361107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45976.260042361107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45976.260042361107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45976.260042361107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45976.260042361107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45976.260042361107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45976.260042361107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45976.260042361107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45976.260042361107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45976.260042361107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45976.260042361107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45976.260042361107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45976.260042361107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45976.260042361107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45976.260042361107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45976.260042361107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45976.260042361107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45976.260042361107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45976.260042361107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2025-11-15T03:17:01Z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