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03" documentId="120_S{2AC9BD13-BADA-5192-A53E-5A8FF88502F6}" xr6:coauthVersionLast="47" xr6:coauthVersionMax="47" xr10:uidLastSave="{45D191F3-45E7-4A2E-9E36-430FCD54CC1F}"/>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<sst xmlns="http://schemas.openxmlformats.org/spreadsheetml/2006/main" count="180291" uniqueCount="39131">
  <si>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</si>
  <si>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</si>
  <si>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</si>
  <si>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</si>
  <si>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</si>
  <si>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</si>
  <si>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</si>
  <si>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</si>
  <si>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</si>
  <si>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</si>
  <si>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</si>
  <si>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</si>
  <si>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</si>
  <si>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</si>
  <si>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</si>
  <si>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</si>
  <si>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</si>
  <si>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</si>
  <si>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</si>
  <si>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</si>
  <si>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</si>
  <si>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</si>
  <si>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</si>
  <si>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</si>
  <si>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</si>
  <si>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</si>
  <si>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</si>
  <si>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</si>
  <si>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</si>
  <si>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</si>
  <si>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</si>
  <si>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</si>
  <si>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</si>
  <si>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</si>
  <si>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</si>
  <si>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</si>
  <si>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</si>
  <si>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</si>
  <si>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</si>
  <si>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</si>
  <si>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</si>
  <si>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</si>
  <si>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</si>
  <si>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</si>
  <si>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</si>
  <si>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</si>
  <si>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</si>
  <si>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</si>
  <si>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</si>
  <si>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</si>
  <si>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</si>
  <si>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</si>
  <si>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</si>
  <si>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</si>
  <si>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</si>
  <si>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</si>
  <si>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</si>
  <si>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</si>
  <si>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</si>
  <si>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</si>
  <si>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</si>
  <si>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</si>
  <si>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</si>
  <si>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</si>
  <si>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</si>
  <si>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</si>
  <si>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</si>
  <si>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</si>
  <si>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</si>
  <si>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</si>
  <si>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</si>
  <si>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</si>
  <si>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</si>
  <si>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</si>
  <si>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</si>
  <si>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</si>
  <si>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</si>
  <si>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</si>
  <si>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</si>
  <si>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</si>
  <si>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</si>
  <si>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</si>
  <si>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</si>
  <si>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</si>
  <si>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</si>
  <si>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</si>
  <si>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</si>
  <si>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</si>
  <si>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</si>
  <si>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</si>
  <si>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</si>
  <si>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</si>
  <si>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</si>
  <si>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</si>
  <si>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</si>
  <si>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</si>
  <si>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</si>
  <si>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</si>
  <si>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</si>
  <si>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</si>
  <si>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</si>
  <si>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</si>
  <si>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</si>
  <si>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</si>
  <si>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</si>
  <si>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</si>
  <si>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</si>
  <si>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</si>
  <si>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</si>
  <si>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</si>
  <si>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</si>
  <si>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</si>
  <si>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</si>
  <si>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</si>
  <si>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</si>
  <si>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</si>
  <si>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</si>
  <si>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</si>
  <si>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</si>
  <si>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</si>
  <si>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</si>
  <si>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</si>
  <si>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</si>
  <si>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</si>
  <si>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</si>
  <si>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</si>
  <si>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</si>
  <si>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</si>
  <si>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</si>
  <si>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</si>
  <si>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</si>
  <si>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</si>
  <si>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</si>
  <si>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</si>
  <si>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</si>
  <si>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</si>
  <si>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</si>
  <si>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</si>
  <si>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</si>
  <si>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</si>
  <si>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</si>
  <si>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</si>
  <si>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</si>
  <si>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</si>
  <si>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</si>
  <si>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</si>
  <si>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</si>
  <si>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</si>
  <si>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</si>
  <si>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</si>
  <si>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</si>
  <si>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</si>
  <si>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</si>
  <si>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</si>
  <si>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</si>
  <si>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</si>
  <si>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</si>
  <si>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</si>
  <si>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</si>
  <si>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</si>
  <si>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</si>
  <si>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</si>
  <si>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</si>
  <si>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</si>
  <si>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</si>
  <si>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</si>
  <si>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</si>
  <si>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</si>
  <si>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</si>
  <si>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</si>
  <si>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</si>
  <si>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</si>
  <si>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</si>
  <si>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</si>
  <si>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</si>
  <si>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</si>
  <si>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</si>
  <si>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</si>
  <si>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</si>
  <si>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</si>
  <si>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</si>
  <si>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</si>
  <si>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</si>
  <si>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</si>
  <si>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</si>
  <si>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</si>
  <si>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</si>
  <si>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</si>
  <si>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</si>
  <si>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</si>
  <si>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</si>
  <si>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</si>
  <si>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</si>
  <si>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</si>
  <si>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</si>
  <si>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</si>
  <si>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</si>
  <si>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</si>
  <si>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</si>
  <si>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</si>
  <si>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</si>
  <si>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</si>
  <si>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</si>
  <si>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</si>
  <si>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</si>
  <si>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</si>
  <si>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</si>
  <si>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</si>
  <si>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</si>
  <si>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</si>
  <si>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</si>
  <si>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</si>
  <si>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</si>
  <si>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</si>
  <si>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</si>
  <si>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</si>
  <si>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</si>
  <si>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</si>
  <si>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</si>
  <si>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</si>
  <si>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</si>
  <si>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</si>
  <si>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</si>
  <si>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</si>
  <si>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</si>
  <si>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</si>
  <si>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</si>
  <si>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</si>
  <si>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</si>
  <si>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</si>
  <si>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</si>
  <si>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</si>
  <si>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</si>
  <si>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</si>
  <si>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</si>
  <si>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</si>
  <si>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</si>
  <si>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</si>
  <si>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</si>
  <si>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</si>
  <si>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</si>
  <si>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</si>
  <si>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</si>
  <si>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</si>
  <si>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</si>
  <si>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</si>
  <si>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</si>
  <si>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</si>
  <si>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</si>
  <si>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</si>
  <si>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</si>
  <si>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</si>
  <si>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</si>
  <si>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</si>
  <si>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</si>
  <si>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</si>
  <si>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</si>
  <si>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</si>
  <si>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</si>
  <si>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</si>
  <si>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</si>
  <si>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</si>
  <si>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</si>
  <si>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</si>
  <si>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</si>
  <si>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</si>
  <si>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</si>
  <si>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</si>
  <si>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</si>
  <si>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</si>
  <si>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</si>
  <si>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</si>
  <si>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</si>
  <si>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</si>
  <si>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</si>
  <si>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</si>
  <si>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</si>
  <si>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</si>
  <si>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</si>
  <si>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</si>
  <si>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</si>
  <si>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</si>
  <si>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</si>
  <si>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</si>
  <si>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</si>
  <si>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</si>
  <si>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</si>
  <si>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</si>
  <si>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</si>
  <si>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</si>
  <si>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</si>
  <si>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</si>
  <si>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</si>
  <si>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</si>
  <si>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</si>
  <si>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</si>
  <si>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</si>
  <si>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</si>
  <si>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</si>
  <si>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</si>
  <si>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</si>
  <si>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</si>
  <si>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</si>
  <si>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</si>
  <si>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</si>
  <si>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</si>
  <si>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</si>
  <si>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</si>
  <si>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</si>
  <si>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</si>
  <si>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</si>
  <si>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</si>
  <si>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</si>
  <si>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</si>
  <si>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</si>
  <si>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</si>
  <si>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</si>
  <si>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</si>
  <si>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</si>
  <si>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</si>
  <si>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</si>
  <si>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</si>
  <si>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</si>
  <si>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</si>
  <si>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</si>
  <si>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</si>
  <si>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</si>
  <si>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</si>
  <si>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</si>
  <si>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</si>
  <si>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</si>
  <si>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</si>
  <si>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</si>
  <si>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</si>
  <si>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</si>
  <si>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</si>
  <si>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</si>
  <si>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</si>
  <si>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</si>
  <si>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</si>
  <si>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</si>
  <si>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</si>
  <si>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</si>
  <si>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</si>
  <si>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</si>
  <si>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</si>
  <si>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</si>
  <si>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</si>
  <si>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</si>
  <si>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</si>
  <si>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</si>
  <si>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</si>
  <si>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</si>
  <si>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</si>
  <si>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</si>
  <si>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</si>
  <si>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</si>
  <si>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</si>
  <si>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</si>
  <si>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</si>
  <si>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</si>
  <si>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</si>
  <si>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</si>
  <si>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</si>
  <si>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</si>
  <si>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</si>
  <si>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</si>
  <si>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</si>
  <si>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</si>
  <si>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</si>
  <si>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</si>
  <si>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</si>
  <si>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</si>
  <si>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</si>
  <si>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</si>
  <si>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</si>
  <si>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</si>
  <si>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</si>
  <si>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</si>
  <si>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</si>
  <si>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</si>
  <si>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</si>
  <si>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</si>
  <si>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</si>
  <si>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</si>
  <si>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</si>
  <si>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</si>
  <si>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</si>
  <si>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</si>
  <si>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</si>
  <si>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</si>
  <si>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</si>
  <si>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</si>
  <si>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</si>
  <si>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</si>
  <si>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</si>
  <si>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</si>
  <si>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</si>
  <si>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</si>
  <si>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</si>
  <si>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</si>
  <si>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</si>
  <si>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</si>
  <si>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</si>
  <si>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</si>
  <si>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</si>
  <si>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</si>
  <si>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</si>
  <si>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</si>
  <si>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</si>
  <si>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</si>
  <si>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</si>
  <si>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</si>
  <si>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</si>
  <si>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</si>
  <si>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</si>
  <si>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</si>
  <si>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</si>
  <si>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</si>
  <si>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</si>
  <si>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</si>
  <si>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</si>
  <si>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</si>
  <si>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</si>
  <si>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</si>
  <si>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</si>
  <si>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</si>
  <si>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</si>
  <si>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</si>
  <si>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</si>
  <si>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</si>
  <si>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</si>
  <si>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</si>
  <si>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</si>
  <si>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</si>
  <si>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</si>
  <si>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</si>
  <si>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</si>
  <si>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</si>
  <si>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</si>
  <si>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</si>
  <si>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</si>
  <si>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</si>
  <si>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</si>
  <si>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</si>
  <si>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</si>
  <si>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</si>
  <si>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</si>
  <si>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</si>
  <si>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</si>
  <si>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</si>
  <si>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</si>
  <si>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</si>
  <si>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</si>
  <si>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</si>
  <si>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</si>
  <si>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</si>
  <si>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</si>
  <si>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</si>
  <si>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</si>
  <si>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</si>
  <si>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</si>
  <si>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</si>
  <si>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</si>
  <si>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</si>
  <si>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</si>
  <si>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</si>
  <si>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</si>
  <si>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</si>
  <si>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</si>
  <si>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</si>
  <si>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</si>
  <si>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</si>
  <si>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</si>
  <si>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</si>
  <si>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</si>
  <si>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</si>
  <si>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</si>
  <si>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</si>
  <si>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</si>
  <si>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</si>
  <si>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</si>
  <si>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</si>
  <si>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</si>
  <si>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</si>
  <si>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</si>
  <si>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</si>
  <si>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</si>
  <si>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</si>
  <si>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</si>
  <si>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</si>
  <si>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</si>
  <si>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</si>
  <si>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</si>
  <si>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</si>
  <si>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</si>
  <si>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</si>
  <si>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</si>
  <si>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</si>
  <si>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</si>
  <si>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</si>
  <si>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</si>
  <si>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</si>
  <si>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</si>
  <si>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</si>
  <si>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</si>
  <si>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</si>
  <si>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</si>
  <si>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</si>
  <si>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</si>
  <si>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</si>
  <si>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</si>
  <si>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</si>
  <si>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</si>
  <si>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</si>
  <si>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</si>
  <si>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</si>
  <si>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</si>
  <si>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</si>
  <si>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</si>
  <si>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</si>
  <si>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</si>
  <si>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</si>
  <si>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</si>
  <si>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</si>
  <si>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</si>
  <si>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</si>
  <si>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</si>
  <si>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</si>
  <si>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</si>
  <si>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</si>
  <si>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</si>
  <si>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</si>
  <si>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</si>
  <si>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</si>
  <si>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</si>
  <si>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</si>
  <si>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</si>
  <si>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</si>
  <si>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</si>
  <si>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</si>
  <si>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</si>
  <si>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</si>
  <si>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</si>
  <si>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</si>
  <si>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</si>
  <si>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</si>
  <si>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</si>
  <si>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</si>
  <si>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</si>
  <si>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</si>
  <si>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</si>
  <si>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</si>
  <si>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</si>
  <si>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</si>
  <si>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</si>
  <si>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</si>
  <si>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</si>
  <si>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</si>
  <si>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</si>
  <si>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</si>
  <si>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</si>
  <si>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</si>
  <si>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</si>
  <si>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</si>
  <si>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</si>
  <si>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</si>
  <si>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</si>
  <si>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</si>
  <si>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</si>
  <si>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</si>
  <si>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</si>
  <si>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</si>
  <si>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</si>
  <si>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</si>
  <si>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</si>
  <si>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</si>
  <si>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</si>
  <si>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</si>
  <si>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</si>
  <si>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</si>
  <si>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</si>
  <si>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</si>
  <si>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</si>
  <si>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</si>
  <si>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</si>
  <si>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</si>
  <si>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</si>
  <si>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</si>
  <si>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</si>
  <si>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</si>
  <si>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</si>
  <si>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</si>
  <si>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</si>
  <si>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</si>
  <si>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</si>
  <si>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</si>
  <si>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</si>
  <si>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</si>
  <si>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</si>
  <si>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</si>
  <si>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</si>
  <si>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</si>
  <si>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</si>
  <si>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</si>
  <si>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</si>
  <si>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</si>
  <si>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</si>
  <si>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</si>
  <si>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</si>
  <si>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</si>
  <si>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</si>
  <si>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</si>
  <si>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</si>
  <si>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</si>
  <si>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</si>
  <si>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</si>
  <si>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</si>
  <si>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</si>
  <si>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</si>
  <si>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</si>
  <si>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</si>
  <si>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</si>
  <si>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</si>
  <si>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</si>
  <si>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</si>
  <si>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</si>
  <si>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</si>
  <si>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</si>
  <si>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</si>
  <si>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</si>
  <si>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</si>
  <si>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</si>
  <si>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</si>
  <si>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</si>
  <si>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</si>
  <si>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</si>
  <si>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</si>
  <si>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</si>
  <si>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</si>
  <si>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</si>
  <si>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</si>
  <si>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</si>
  <si>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</si>
  <si>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</si>
  <si>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</si>
  <si>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</si>
  <si>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</si>
  <si>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</si>
  <si>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</si>
  <si>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</si>
  <si>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</si>
  <si>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</si>
  <si>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</si>
  <si>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</si>
  <si>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</si>
  <si>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</si>
  <si>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</si>
  <si>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</si>
  <si>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</si>
  <si>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</si>
  <si>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</si>
  <si>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</si>
  <si>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</si>
  <si>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</si>
  <si>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</si>
  <si>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</si>
  <si>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</si>
  <si>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</si>
  <si>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</si>
  <si>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</si>
  <si>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</si>
  <si>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</si>
  <si>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</si>
  <si>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</si>
  <si>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</si>
  <si>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</si>
  <si>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</si>
  <si>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</si>
  <si>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</si>
  <si>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</si>
  <si>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</si>
  <si>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</si>
  <si>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</si>
  <si>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</si>
  <si>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</si>
  <si>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</si>
  <si>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</si>
  <si>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</si>
  <si>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</si>
  <si>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</si>
  <si>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</si>
  <si>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</si>
  <si>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</si>
  <si>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</si>
  <si>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</si>
  <si>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</si>
  <si>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</si>
  <si>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</si>
  <si>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</si>
  <si>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</si>
  <si>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</si>
  <si>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</si>
  <si>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</si>
  <si>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</si>
  <si>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</si>
  <si>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</si>
  <si>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</si>
  <si>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</si>
  <si>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</si>
  <si>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</si>
  <si>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</si>
  <si>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</si>
  <si>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</si>
  <si>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</si>
  <si>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</si>
  <si>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</si>
  <si>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</si>
  <si>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</si>
  <si>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</si>
  <si>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</si>
  <si>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</si>
  <si>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</si>
  <si>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</si>
  <si>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</si>
  <si>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</si>
  <si>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</si>
  <si>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</si>
  <si>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</si>
  <si>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</si>
  <si>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</si>
  <si>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</si>
  <si>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</si>
  <si>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</si>
  <si>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</si>
  <si>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</si>
  <si>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</si>
  <si>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</si>
  <si>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</si>
  <si>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</si>
  <si>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</si>
  <si>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</si>
  <si>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</si>
  <si>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</si>
  <si>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</si>
  <si>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</si>
  <si>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</si>
  <si>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</si>
  <si>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</si>
  <si>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</si>
  <si>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</si>
  <si>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</si>
  <si>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</si>
  <si>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</si>
  <si>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</si>
  <si>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</si>
  <si>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</si>
  <si>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</si>
  <si>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</si>
  <si>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</si>
  <si>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</si>
  <si>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</si>
  <si>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</si>
  <si>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</si>
  <si>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</si>
  <si>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</si>
  <si>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</si>
  <si>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</si>
  <si>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</si>
  <si>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</si>
  <si>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</si>
  <si>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</si>
  <si>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</si>
  <si>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</si>
  <si>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</si>
  <si>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</si>
  <si>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</si>
  <si>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</si>
  <si>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</si>
  <si>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</si>
  <si>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</si>
  <si>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</si>
  <si>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</si>
  <si>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</si>
  <si>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</si>
  <si>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</si>
  <si>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</si>
  <si>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</si>
  <si>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</si>
  <si>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</si>
  <si>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</si>
  <si>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</si>
  <si>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</si>
  <si>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</si>
  <si>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</si>
  <si>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</si>
  <si>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</si>
  <si>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</si>
  <si>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</si>
  <si>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</si>
  <si>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</si>
  <si>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</si>
  <si>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</si>
  <si>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</si>
  <si>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</si>
  <si>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</si>
  <si>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</si>
  <si>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</si>
  <si>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</si>
  <si>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</si>
  <si>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</si>
  <si>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</si>
  <si>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</si>
  <si>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</si>
  <si>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</si>
  <si>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</si>
  <si>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</si>
  <si>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</si>
  <si>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</si>
  <si>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</si>
  <si>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</si>
  <si>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</si>
  <si>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</si>
  <si>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</si>
  <si>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</si>
  <si>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</si>
  <si>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</si>
  <si>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</si>
  <si>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</si>
  <si>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</si>
  <si>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</si>
  <si>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</si>
  <si>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</si>
  <si>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</si>
  <si>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</si>
  <si>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</si>
  <si>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</si>
  <si>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</si>
  <si>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</si>
  <si>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</si>
  <si>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</si>
  <si>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</si>
  <si>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</si>
  <si>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</si>
  <si>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</si>
  <si>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</si>
  <si>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</si>
  <si>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</si>
  <si>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</si>
  <si>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</si>
  <si>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</si>
  <si>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</si>
  <si>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</si>
  <si>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</si>
  <si>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</si>
  <si>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</si>
  <si>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</si>
  <si>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</si>
  <si>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</si>
  <si>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</si>
  <si>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</si>
  <si>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</si>
  <si>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</si>
  <si>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</si>
  <si>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</si>
  <si>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</si>
  <si>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</si>
  <si>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</si>
  <si>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</si>
  <si>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</si>
  <si>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</si>
  <si>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</si>
  <si>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</si>
  <si>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</si>
  <si>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</si>
  <si>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</si>
  <si>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</si>
  <si>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</si>
  <si>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</si>
  <si>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</si>
  <si>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</si>
  <si>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</si>
  <si>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</si>
  <si>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</si>
  <si>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</si>
  <si>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</si>
  <si>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</si>
  <si>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</si>
  <si>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</si>
  <si>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</si>
  <si>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</si>
  <si>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</si>
  <si>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</si>
  <si>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</si>
  <si>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</si>
  <si>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</si>
  <si>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</si>
  <si>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</si>
  <si>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</si>
  <si>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</si>
  <si>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</si>
  <si>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</si>
  <si>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</si>
  <si>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</si>
  <si>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</si>
  <si>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</si>
  <si>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</si>
  <si>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</si>
  <si>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</si>
  <si>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</si>
  <si>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</si>
  <si>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</si>
  <si>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</si>
  <si>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</si>
  <si>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</si>
  <si>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</si>
  <si>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</si>
  <si>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</si>
  <si>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</si>
  <si>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</si>
  <si>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</si>
  <si>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</si>
  <si>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</si>
  <si>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</si>
  <si>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</si>
  <si>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</si>
  <si>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</si>
  <si>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</si>
  <si>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</si>
  <si>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</si>
  <si>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</si>
  <si>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</si>
  <si>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</si>
  <si>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</si>
  <si>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</si>
  <si>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</si>
  <si>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</si>
  <si>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</si>
  <si>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</si>
  <si>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</si>
  <si>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</si>
  <si>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</si>
  <si>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</si>
  <si>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</si>
  <si>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</si>
  <si>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</si>
  <si>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</si>
  <si>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</si>
  <si>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</si>
  <si>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</si>
  <si>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</si>
  <si>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</si>
  <si>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</si>
  <si>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</si>
  <si>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</si>
  <si>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</si>
  <si>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</si>
  <si>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</si>
  <si>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</si>
  <si>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</si>
  <si>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</si>
  <si>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</si>
  <si>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</si>
  <si>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</si>
  <si>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</si>
  <si>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</si>
  <si>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</si>
  <si>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</si>
  <si>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</si>
  <si>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</si>
  <si>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</si>
  <si>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</si>
  <si>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</si>
  <si>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</si>
  <si>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</si>
  <si>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</si>
  <si>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</si>
  <si>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</si>
  <si>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</si>
  <si>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</si>
  <si>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</si>
  <si>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</si>
  <si>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</si>
  <si>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</si>
  <si>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</si>
  <si>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</si>
  <si>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</si>
  <si>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</si>
  <si>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</si>
  <si>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</si>
  <si>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</si>
  <si>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</si>
  <si>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</si>
  <si>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</si>
  <si>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</si>
  <si>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</si>
  <si>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</si>
  <si>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</si>
  <si>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</si>
  <si>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</si>
  <si>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</si>
  <si>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</si>
  <si>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</si>
  <si>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</si>
  <si>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</si>
  <si>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</si>
  <si>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</si>
  <si>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</si>
  <si>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</si>
  <si>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</si>
  <si>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</si>
  <si>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</si>
  <si>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</si>
  <si>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</si>
  <si>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</si>
  <si>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</si>
  <si>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</si>
  <si>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</si>
  <si>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</si>
  <si>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</si>
  <si>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</si>
  <si>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</si>
  <si>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</si>
  <si>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</si>
  <si>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</si>
  <si>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</si>
  <si>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</si>
  <si>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</si>
  <si>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</si>
  <si>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</si>
  <si>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</si>
  <si>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</si>
  <si>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</si>
  <si>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</si>
  <si>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</si>
  <si>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</si>
  <si>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</si>
  <si>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</si>
  <si>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</si>
  <si>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</si>
  <si>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</si>
  <si>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</si>
  <si>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</si>
  <si>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</si>
  <si>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</si>
  <si>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</si>
  <si>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</si>
  <si>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</si>
  <si>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</si>
  <si>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</si>
  <si>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</si>
  <si>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</si>
  <si>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</si>
  <si>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</si>
  <si>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</si>
  <si>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</si>
  <si>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</si>
  <si>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</si>
  <si>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</si>
  <si>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</si>
  <si>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</si>
  <si>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</si>
  <si>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</si>
  <si>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</si>
  <si>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</si>
  <si>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</si>
  <si>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</si>
  <si>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</si>
  <si>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</si>
  <si>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</si>
  <si>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</si>
  <si>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</si>
  <si>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</si>
  <si>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</si>
  <si>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</si>
  <si>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</si>
  <si>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</si>
  <si>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</si>
  <si>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</si>
  <si>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</si>
  <si>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</si>
  <si>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</si>
  <si>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</si>
  <si>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</si>
  <si>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</si>
  <si>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</si>
  <si>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</si>
  <si>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</si>
  <si>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</si>
  <si>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</si>
  <si>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</si>
  <si>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</si>
  <si>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</si>
  <si>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</si>
  <si>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</si>
  <si>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</si>
  <si>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</si>
  <si>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</si>
  <si>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</si>
  <si>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</si>
  <si>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</si>
  <si>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</si>
  <si>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</si>
  <si>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</si>
  <si>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</si>
  <si>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</si>
  <si>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</si>
  <si>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</si>
  <si>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</si>
  <si>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</si>
  <si>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</si>
  <si>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</si>
  <si>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</si>
  <si>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</si>
  <si>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</si>
  <si>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</si>
  <si>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</si>
  <si>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</si>
  <si>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</si>
  <si>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</si>
  <si>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</si>
  <si>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</si>
  <si>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</si>
  <si>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</si>
  <si>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</si>
  <si>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</si>
  <si>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</si>
  <si>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</si>
  <si>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</si>
  <si>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</si>
  <si>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</si>
  <si>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</si>
  <si>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</si>
  <si>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</si>
  <si>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</si>
  <si>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</si>
  <si>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</si>
  <si>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</si>
  <si>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</si>
  <si>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</si>
  <si>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</si>
  <si>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</si>
  <si>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</si>
  <si>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</si>
  <si>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</si>
  <si>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</si>
  <si>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</si>
  <si>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</si>
  <si>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</si>
  <si>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</si>
  <si>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</si>
  <si>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</si>
  <si>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</si>
  <si>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</si>
  <si>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</si>
  <si>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</si>
  <si>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</si>
  <si>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</si>
  <si>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</si>
  <si>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</si>
  <si>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</si>
  <si>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</si>
  <si>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</si>
  <si>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</si>
  <si>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</si>
  <si>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</si>
  <si>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</si>
  <si>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</si>
  <si>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</si>
  <si>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</si>
  <si>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</si>
  <si>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</si>
  <si>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</si>
  <si>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</si>
  <si>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</si>
  <si>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</si>
  <si>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</si>
  <si>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</si>
  <si>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</si>
  <si>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</si>
  <si>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</si>
  <si>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</si>
  <si>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</si>
  <si>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</si>
  <si>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</si>
  <si>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</si>
  <si>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</si>
  <si>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</si>
  <si>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</si>
  <si>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</si>
  <si>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</si>
  <si>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</si>
  <si>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</si>
  <si>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</si>
  <si>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</si>
  <si>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</si>
  <si>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</si>
  <si>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</si>
  <si>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</si>
  <si>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</si>
  <si>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</si>
  <si>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</si>
  <si>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</si>
  <si>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</si>
  <si>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</si>
  <si>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</si>
  <si>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</si>
  <si>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</si>
  <si>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</si>
  <si>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</si>
  <si>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</si>
  <si>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</si>
  <si>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</si>
  <si>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</si>
  <si>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</si>
  <si>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</si>
  <si>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</si>
  <si>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</si>
  <si>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</si>
  <si>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</si>
  <si>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</si>
  <si>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</si>
  <si>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</si>
  <si>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</si>
  <si>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</si>
  <si>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</si>
  <si>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</si>
  <si>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</si>
  <si>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</si>
  <si>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</si>
  <si>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</si>
  <si>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</si>
  <si>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</si>
  <si>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</si>
  <si>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</si>
  <si>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</si>
  <si>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</si>
  <si>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</si>
  <si>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</si>
  <si>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</si>
  <si>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</si>
  <si>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</si>
  <si>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</si>
  <si>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</si>
  <si>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</si>
  <si>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</si>
  <si>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</si>
  <si>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</si>
  <si>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</si>
  <si>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</si>
  <si>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</si>
  <si>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</si>
  <si>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</si>
  <si>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</si>
  <si>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</si>
  <si>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</si>
  <si>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</si>
  <si>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</si>
  <si>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</si>
  <si>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</si>
  <si>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</si>
  <si>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</si>
  <si>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</si>
  <si>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</si>
  <si>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</si>
  <si>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</si>
  <si>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</si>
  <si>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</si>
  <si>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</si>
  <si>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</si>
  <si>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</si>
  <si>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</si>
  <si>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</si>
  <si>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</si>
  <si>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</si>
  <si>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</si>
  <si>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</si>
  <si>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</si>
  <si>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</si>
  <si>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</si>
  <si>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</si>
  <si>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</si>
  <si>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</si>
  <si>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</si>
  <si>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</si>
  <si>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</si>
  <si>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</si>
  <si>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</si>
  <si>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</si>
  <si>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</si>
  <si>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</si>
  <si>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</si>
  <si>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</si>
  <si>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</si>
  <si>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</si>
  <si>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</si>
  <si>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</si>
  <si>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</si>
  <si>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</si>
  <si>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</si>
  <si>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</si>
  <si>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</si>
  <si>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</si>
  <si>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</si>
  <si>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</si>
  <si>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</si>
  <si>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</si>
  <si>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</si>
  <si>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</si>
  <si>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</si>
  <si>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</si>
  <si>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</si>
  <si>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</si>
  <si>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</si>
  <si>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</si>
  <si>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</si>
  <si>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</si>
  <si>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</si>
  <si>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</si>
  <si>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</si>
  <si>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</si>
  <si>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</si>
  <si>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</si>
  <si>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</si>
  <si>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</si>
  <si>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</si>
  <si>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</si>
  <si>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</si>
  <si>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</si>
  <si>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</si>
  <si>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</si>
  <si>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</si>
  <si>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</si>
  <si>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</si>
  <si>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</si>
  <si>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</si>
  <si>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</si>
  <si>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</si>
  <si>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</si>
  <si>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</si>
  <si>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</si>
  <si>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</si>
  <si>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</si>
  <si>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</si>
  <si>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</si>
  <si>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</si>
  <si>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</si>
  <si>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</si>
  <si>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</si>
  <si>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</si>
  <si>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</si>
  <si>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</si>
  <si>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</si>
  <si>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</si>
  <si>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</si>
  <si>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</si>
  <si>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</si>
  <si>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</si>
  <si>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</si>
  <si>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</si>
  <si>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</si>
  <si>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</si>
  <si>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</si>
  <si>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</si>
  <si>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</si>
  <si>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</si>
  <si>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</si>
  <si>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</si>
  <si>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</si>
  <si>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</si>
  <si>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</si>
  <si>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</si>
  <si>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</si>
  <si>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</si>
  <si>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</si>
  <si>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</si>
  <si>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</si>
  <si>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</si>
  <si>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</si>
  <si>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</si>
  <si>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</si>
  <si>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</si>
  <si>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</si>
  <si>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</si>
  <si>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</si>
  <si>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</si>
  <si>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</si>
  <si>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</si>
  <si>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</si>
  <si>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</si>
  <si>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</si>
  <si>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</si>
  <si>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</si>
  <si>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</si>
  <si>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</si>
  <si>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</si>
  <si>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</si>
  <si>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</si>
  <si>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</si>
  <si>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</si>
  <si>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</si>
  <si>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</si>
  <si>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</si>
  <si>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</si>
  <si>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</si>
  <si>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</si>
  <si>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</si>
  <si>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</si>
  <si>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</si>
  <si>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</si>
  <si>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</si>
  <si>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</si>
  <si>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</si>
  <si>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</si>
  <si>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</si>
  <si>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</si>
  <si>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</si>
  <si>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</si>
  <si>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</si>
  <si>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</si>
  <si>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</si>
  <si>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</si>
  <si>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</si>
  <si>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</si>
  <si>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</si>
  <si>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</si>
  <si>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</si>
  <si>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</si>
  <si>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</si>
  <si>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</si>
  <si>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</si>
  <si>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</si>
  <si>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</si>
  <si>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</si>
  <si>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</si>
  <si>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</si>
  <si>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</si>
  <si>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</si>
  <si>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</si>
  <si>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</si>
  <si>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</si>
  <si>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</si>
  <si>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</si>
  <si>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</si>
  <si>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</si>
  <si>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</si>
  <si>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</si>
  <si>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</si>
  <si>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</si>
  <si>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</si>
  <si>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</si>
  <si>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</si>
  <si>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</si>
  <si>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</si>
  <si>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</si>
  <si>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</si>
  <si>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</si>
  <si>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</si>
  <si>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</si>
  <si>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</si>
  <si>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</si>
  <si>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</si>
  <si>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</si>
  <si>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</si>
  <si>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</si>
  <si>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</si>
  <si>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</si>
  <si>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</si>
  <si>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</si>
  <si>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</si>
  <si>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</si>
  <si>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</si>
  <si>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</si>
  <si>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</si>
  <si>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</si>
  <si>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</si>
  <si>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</si>
  <si>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</si>
  <si>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</si>
  <si>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</si>
  <si>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</si>
  <si>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</si>
  <si>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</si>
  <si>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</si>
  <si>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</si>
  <si>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</si>
  <si>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</si>
  <si>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</si>
  <si>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</si>
  <si>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</si>
  <si>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</si>
  <si>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</si>
  <si>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</si>
  <si>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</si>
  <si>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</si>
  <si>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</si>
  <si>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</si>
  <si>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</si>
  <si>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</si>
  <si>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</si>
  <si>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</si>
  <si>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</si>
  <si>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</si>
  <si>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</si>
  <si>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</si>
  <si>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</si>
  <si>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</si>
  <si>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</si>
  <si>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</si>
  <si>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</si>
  <si>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</si>
  <si>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</si>
  <si>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</si>
  <si>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</si>
  <si>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</si>
  <si>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</si>
  <si>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</si>
  <si>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</si>
  <si>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</si>
  <si>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</si>
  <si>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</si>
  <si>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</si>
  <si>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</si>
  <si>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</si>
  <si>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</si>
  <si>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</si>
  <si>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</si>
  <si>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</si>
  <si>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</si>
  <si>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</si>
  <si>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</si>
  <si>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</si>
  <si>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</si>
  <si>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</si>
  <si>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</si>
  <si>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</si>
  <si>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</si>
  <si>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</si>
  <si>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</si>
  <si>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</si>
  <si>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</si>
  <si>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</si>
  <si>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</si>
  <si>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</si>
  <si>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</si>
  <si>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</si>
  <si>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</si>
  <si>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</si>
  <si>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</si>
  <si>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</si>
  <si>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</si>
  <si>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</si>
  <si>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</si>
  <si>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</si>
  <si>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</si>
  <si>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</si>
  <si>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</si>
  <si>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</si>
  <si>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</si>
  <si>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</si>
  <si>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</si>
  <si>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</si>
  <si>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</si>
  <si>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</si>
  <si>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</si>
  <si>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</si>
  <si>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</si>
  <si>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</si>
  <si>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</si>
  <si>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</si>
  <si>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</si>
  <si>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</si>
  <si>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</si>
  <si>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</si>
  <si>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</si>
  <si>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</si>
  <si>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</si>
  <si>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</si>
  <si>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</si>
  <si>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</si>
  <si>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</si>
  <si>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</si>
  <si>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</si>
  <si>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</si>
  <si>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</si>
  <si>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</si>
  <si>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</si>
  <si>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</si>
  <si>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</si>
  <si>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</si>
  <si>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</si>
  <si>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</si>
  <si>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</si>
  <si>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</si>
  <si>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</si>
  <si>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</si>
  <si>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</si>
  <si>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</si>
  <si>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</si>
  <si>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</si>
  <si>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</si>
  <si>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</si>
  <si>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</si>
  <si>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</si>
  <si>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</si>
  <si>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</si>
  <si>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</si>
  <si>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</si>
  <si>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</si>
  <si>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</si>
  <si>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</si>
  <si>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</si>
  <si>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</si>
  <si>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</si>
  <si>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</si>
  <si>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</si>
  <si>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</si>
  <si>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</si>
  <si>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</si>
  <si>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</si>
  <si>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</si>
  <si>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</si>
  <si>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</si>
  <si>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</si>
  <si>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</si>
  <si>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</si>
  <si>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</si>
  <si>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</si>
  <si>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</si>
  <si>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</si>
  <si>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</si>
  <si>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</si>
  <si>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</si>
  <si>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</si>
  <si>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</si>
  <si>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</si>
  <si>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</si>
  <si>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</si>
  <si>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</si>
  <si>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</si>
  <si>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</si>
  <si>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</si>
  <si>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</si>
  <si>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</si>
  <si>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</si>
  <si>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</si>
  <si>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</si>
  <si>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</si>
  <si>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</si>
  <si>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</si>
  <si>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</si>
  <si>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</si>
  <si>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</si>
  <si>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</si>
  <si>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</si>
  <si>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</si>
  <si>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</si>
  <si>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</si>
  <si>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</si>
  <si>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</si>
  <si>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</si>
  <si>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</si>
  <si>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</si>
  <si>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</si>
  <si>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</si>
  <si>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</si>
  <si>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</si>
  <si>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</si>
  <si>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</si>
  <si>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</si>
  <si>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</si>
  <si>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</si>
  <si>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</si>
  <si>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</si>
  <si>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</si>
  <si>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</si>
  <si>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</si>
  <si>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</si>
  <si>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</si>
  <si>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</si>
  <si>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</si>
  <si>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</si>
  <si>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</si>
  <si>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</si>
  <si>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</si>
  <si>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</si>
  <si>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</si>
  <si>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</si>
  <si>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</si>
  <si>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</si>
  <si>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</si>
  <si>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</si>
  <si>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</si>
  <si>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</si>
  <si>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</si>
  <si>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</si>
  <si>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</si>
  <si>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</si>
  <si>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</si>
  <si>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</si>
  <si>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</si>
  <si>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</si>
  <si>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</si>
  <si>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</si>
  <si>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</si>
  <si>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</si>
  <si>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</si>
  <si>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</si>
  <si>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</si>
  <si>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</si>
  <si>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</si>
  <si>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</si>
  <si>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</si>
  <si>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</si>
  <si>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</si>
  <si>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</si>
  <si>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</si>
  <si>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</si>
  <si>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</si>
  <si>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</si>
  <si>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</si>
  <si>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</si>
  <si>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</si>
  <si>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</si>
  <si>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</si>
  <si>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</si>
  <si>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</si>
  <si>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</si>
  <si>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</si>
  <si>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</si>
  <si>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</si>
  <si>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</si>
  <si>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</si>
  <si>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</si>
  <si>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</si>
  <si>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</si>
  <si>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</si>
  <si>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</si>
  <si>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</si>
  <si>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</si>
  <si>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</si>
  <si>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</si>
  <si>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</si>
  <si>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</si>
  <si>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</si>
  <si>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</si>
  <si>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</si>
  <si>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</si>
  <si>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</si>
  <si>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</si>
  <si>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</si>
  <si>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</si>
  <si>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</si>
  <si>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</si>
  <si>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</si>
  <si>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</si>
  <si>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</si>
  <si>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</si>
  <si>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</si>
  <si>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</si>
  <si>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</si>
  <si>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</si>
  <si>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</si>
  <si>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</si>
  <si>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</si>
  <si>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</si>
  <si>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</si>
  <si>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</si>
  <si>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</si>
  <si>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</si>
  <si>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</si>
  <si>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</si>
  <si>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</si>
  <si>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</si>
  <si>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</si>
  <si>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</si>
  <si>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</si>
  <si>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</si>
  <si>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</si>
  <si>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</si>
  <si>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</si>
  <si>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</si>
  <si>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</si>
  <si>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</si>
  <si>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</si>
  <si>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</si>
  <si>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</si>
  <si>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</si>
  <si>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</si>
  <si>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</si>
  <si>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</si>
  <si>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</si>
  <si>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</si>
  <si>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</si>
  <si>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</si>
  <si>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</si>
  <si>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</si>
  <si>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</si>
  <si>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</si>
  <si>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</si>
  <si>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</si>
  <si>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</si>
  <si>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</si>
  <si>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</si>
  <si>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</si>
  <si>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</si>
  <si>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</si>
  <si>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</si>
  <si>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</si>
  <si>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</si>
  <si>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</si>
  <si>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</si>
  <si>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</si>
  <si>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</si>
  <si>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</si>
  <si>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</si>
  <si>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</si>
  <si>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</si>
  <si>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</si>
  <si>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</si>
  <si>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</si>
  <si>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</si>
  <si>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</si>
  <si>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</si>
  <si>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</si>
  <si>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</si>
  <si>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</si>
  <si>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</si>
  <si>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</si>
  <si>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</si>
  <si>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</si>
  <si>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</si>
  <si>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</si>
  <si>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</si>
  <si>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</si>
  <si>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</si>
  <si>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</si>
  <si>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</si>
  <si>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</si>
  <si>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</si>
  <si>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</si>
  <si>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</si>
  <si>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</si>
  <si>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</si>
  <si>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</si>
  <si>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</si>
  <si>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</si>
  <si>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</si>
  <si>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</si>
  <si>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</si>
  <si>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</si>
  <si>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</si>
  <si>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</si>
  <si>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</si>
  <si>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</si>
  <si>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</si>
  <si>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</si>
  <si>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</si>
  <si>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</si>
  <si>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</si>
  <si>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</si>
  <si>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</si>
  <si>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</si>
  <si>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</si>
  <si>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</si>
  <si>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</si>
  <si>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</si>
  <si>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</si>
  <si>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</si>
  <si>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</si>
  <si>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</si>
  <si>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</si>
  <si>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</si>
  <si>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</si>
  <si>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</si>
  <si>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</si>
  <si>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</si>
  <si>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</si>
  <si>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</si>
  <si>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</si>
  <si>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</si>
  <si>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</si>
  <si>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</si>
  <si>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</si>
  <si>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</si>
  <si>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</si>
  <si>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</si>
  <si>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</si>
  <si>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</si>
  <si>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</si>
  <si>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</si>
  <si>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</si>
  <si>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</si>
  <si>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</si>
  <si>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</si>
  <si>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</si>
  <si>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</si>
  <si>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</si>
  <si>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</si>
  <si>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</si>
  <si>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</si>
  <si>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</si>
  <si>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</si>
  <si>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</si>
  <si>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</si>
  <si>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</si>
  <si>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</si>
  <si>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</si>
  <si>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</si>
  <si>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</si>
  <si>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</si>
  <si>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</si>
  <si>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</si>
  <si>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</si>
  <si>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</si>
  <si>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</si>
  <si>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</si>
  <si>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</si>
  <si>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</si>
  <si>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</si>
  <si>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</si>
  <si>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</si>
  <si>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</si>
  <si>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</si>
  <si>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</si>
  <si>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</si>
  <si>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</si>
  <si>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</si>
  <si>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</si>
  <si>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</si>
  <si>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</si>
  <si>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</si>
  <si>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</si>
  <si>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</si>
  <si>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</si>
  <si>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</si>
  <si>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</si>
  <si>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</si>
  <si>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</si>
  <si>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</si>
  <si>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</si>
  <si>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</si>
  <si>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</si>
  <si>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</si>
  <si>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</si>
  <si>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</si>
  <si>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</si>
  <si>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</si>
  <si>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</si>
  <si>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</si>
  <si>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</si>
  <si>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</si>
  <si>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</si>
  <si>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</si>
  <si>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</si>
  <si>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</si>
  <si>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</si>
  <si>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</si>
  <si>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</si>
  <si>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</si>
  <si>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</si>
  <si>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</si>
  <si>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</si>
  <si>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</si>
  <si>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</si>
  <si>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</si>
  <si>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</si>
  <si>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</si>
  <si>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</si>
  <si>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</si>
  <si>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</si>
  <si>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</si>
  <si>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</si>
  <si>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</si>
  <si>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</si>
  <si>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</si>
  <si>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</si>
  <si>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</si>
  <si>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</si>
  <si>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</si>
  <si>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</si>
  <si>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</si>
  <si>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</si>
  <si>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</si>
  <si>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</si>
  <si>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</si>
  <si>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</si>
  <si>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</si>
  <si>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</si>
  <si>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</si>
  <si>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</si>
  <si>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</si>
  <si>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</si>
  <si>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</si>
  <si>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</si>
  <si>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</si>
  <si>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</si>
  <si>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</si>
  <si>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</si>
  <si>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</si>
  <si>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</si>
  <si>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</si>
  <si>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</si>
  <si>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</si>
  <si>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</si>
  <si>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</si>
  <si>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</si>
  <si>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</si>
  <si>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</si>
  <si>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</si>
  <si>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</si>
  <si>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</si>
  <si>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</si>
  <si>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</si>
  <si>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</si>
  <si>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</si>
  <si>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</si>
  <si>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</si>
  <si>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</si>
  <si>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</si>
  <si>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</si>
  <si>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</si>
  <si>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</si>
  <si>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</si>
  <si>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</si>
  <si>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</si>
  <si>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</si>
  <si>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</si>
  <si>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</si>
  <si>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</si>
  <si>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</si>
  <si>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</si>
  <si>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</si>
  <si>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</si>
  <si>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</si>
  <si>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</si>
  <si>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</si>
  <si>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</si>
  <si>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</si>
  <si>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</si>
  <si>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</si>
  <si>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</si>
  <si>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</si>
  <si>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</si>
  <si>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</si>
  <si>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</si>
  <si>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</si>
  <si>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</si>
  <si>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</si>
  <si>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</si>
  <si>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</si>
  <si>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</si>
  <si>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</si>
  <si>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</si>
  <si>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</si>
  <si>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</si>
  <si>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</si>
  <si>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</si>
  <si>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</si>
  <si>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</si>
  <si>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</si>
  <si>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</si>
  <si>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</si>
  <si>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</si>
  <si>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</si>
  <si>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</si>
  <si>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</si>
  <si>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</si>
  <si>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</si>
  <si>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</si>
  <si>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</si>
  <si>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</si>
  <si>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</si>
  <si>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</si>
  <si>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</si>
  <si>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</si>
  <si>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</si>
  <si>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</si>
  <si>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</si>
  <si>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</si>
  <si>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</si>
  <si>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</si>
  <si>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</si>
  <si>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</si>
  <si>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</si>
  <si>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</si>
  <si>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</si>
  <si>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</si>
  <si>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</si>
  <si>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</si>
  <si>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</si>
  <si>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</si>
  <si>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</si>
  <si>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</si>
  <si>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</si>
  <si>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</si>
  <si>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</si>
  <si>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</si>
  <si>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</si>
  <si>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</si>
  <si>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</si>
  <si>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</si>
  <si>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</si>
  <si>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</si>
  <si>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</si>
  <si>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</si>
  <si>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</si>
  <si>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</si>
  <si>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</si>
  <si>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</si>
  <si>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</si>
  <si>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</si>
  <si>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</si>
  <si>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</si>
  <si>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</si>
  <si>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</si>
  <si>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</si>
  <si>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</si>
  <si>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</si>
  <si>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</si>
  <si>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</si>
  <si>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</si>
  <si>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</si>
  <si>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</si>
  <si>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</si>
  <si>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</si>
  <si>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</si>
  <si>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</si>
  <si>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</si>
  <si>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</si>
  <si>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</si>
  <si>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</si>
  <si>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</si>
  <si>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</si>
  <si>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</si>
  <si>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</si>
  <si>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</si>
  <si>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</si>
  <si>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</si>
  <si>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</si>
  <si>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</si>
  <si>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</si>
  <si>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</si>
  <si>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</si>
  <si>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</si>
  <si>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</si>
  <si>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</si>
  <si>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</si>
  <si>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</si>
  <si>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</si>
  <si>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</si>
  <si>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</si>
  <si>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</si>
  <si>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</si>
  <si>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</si>
  <si>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</si>
  <si>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</si>
  <si>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</si>
  <si>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</si>
  <si>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</si>
  <si>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</si>
  <si>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</si>
  <si>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</si>
  <si>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</si>
  <si>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</si>
  <si>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</si>
  <si>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</si>
  <si>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</si>
  <si>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</si>
  <si>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</si>
  <si>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</si>
  <si>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</si>
  <si>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</si>
  <si>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</si>
  <si>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</si>
  <si>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</si>
  <si>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</si>
  <si>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</si>
  <si>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</si>
  <si>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</si>
  <si>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</si>
  <si>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</si>
  <si>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</si>
  <si>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</si>
  <si>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</si>
  <si>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</si>
  <si>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</si>
  <si>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</si>
  <si>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</si>
  <si>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</si>
  <si>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</si>
  <si>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</si>
  <si>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</si>
  <si>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</si>
  <si>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</si>
  <si>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</si>
  <si>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</si>
  <si>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</si>
  <si>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</si>
  <si>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</si>
  <si>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</si>
  <si>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</si>
  <si>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</si>
  <si>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</si>
  <si>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</si>
  <si>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</si>
  <si>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</si>
  <si>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</si>
  <si>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</si>
  <si>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</si>
  <si>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</si>
  <si>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</si>
  <si>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</si>
  <si>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</si>
  <si>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</si>
  <si>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</si>
  <si>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</si>
  <si>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</si>
  <si>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</si>
  <si>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</si>
  <si>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</si>
  <si>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</si>
  <si>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</si>
  <si>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</si>
  <si>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</si>
  <si>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</si>
  <si>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</si>
  <si>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</si>
  <si>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</si>
  <si>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</si>
  <si>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</si>
  <si>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</si>
  <si>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</si>
  <si>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</si>
  <si>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</si>
  <si>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</si>
  <si>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</si>
  <si>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</si>
  <si>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</si>
  <si>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</si>
  <si>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</si>
  <si>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</si>
  <si>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</si>
  <si>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</si>
  <si>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</si>
  <si>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</si>
  <si>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</si>
  <si>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</si>
  <si>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</si>
  <si>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</si>
  <si>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</si>
  <si>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</si>
  <si>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</si>
  <si>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</si>
  <si>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</si>
  <si>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</si>
  <si>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</si>
  <si>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</si>
  <si>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</si>
  <si>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</si>
  <si>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</si>
  <si>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</si>
  <si>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</si>
  <si>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</si>
  <si>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</si>
  <si>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</si>
  <si>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</si>
  <si>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</si>
  <si>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</si>
  <si>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</si>
  <si>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</si>
  <si>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</si>
  <si>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</si>
  <si>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</si>
  <si>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</si>
  <si>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</si>
  <si>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</si>
  <si>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</si>
  <si>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</si>
  <si>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</si>
  <si>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</si>
  <si>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</si>
  <si>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</si>
  <si>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</si>
  <si>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</si>
  <si>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</si>
  <si>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</si>
  <si>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</si>
  <si>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</si>
  <si>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</si>
  <si>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</si>
  <si>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</si>
  <si>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</si>
  <si>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</si>
  <si>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</si>
  <si>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</si>
  <si>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</si>
  <si>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</si>
  <si>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</si>
  <si>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</si>
  <si>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</si>
  <si>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</si>
  <si>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</si>
  <si>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</si>
  <si>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</si>
  <si>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</si>
  <si>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</si>
  <si>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</si>
  <si>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</si>
  <si>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</si>
  <si>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</si>
  <si>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</si>
  <si>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</si>
  <si>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</si>
  <si>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</si>
  <si>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</si>
  <si>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</si>
  <si>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</si>
  <si>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</si>
  <si>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</si>
  <si>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</si>
  <si>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</si>
  <si>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</si>
  <si>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</si>
  <si>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</si>
  <si>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</si>
  <si>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</si>
  <si>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</si>
  <si>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</si>
  <si>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</si>
  <si>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</si>
  <si>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</si>
  <si>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</si>
  <si>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</si>
  <si>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</si>
  <si>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</si>
  <si>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</si>
  <si>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</si>
  <si>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</si>
  <si>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</si>
  <si>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</si>
  <si>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</si>
  <si>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</si>
  <si>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</si>
  <si>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</si>
  <si>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</si>
  <si>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</si>
  <si>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</si>
  <si>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</si>
  <si>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</si>
  <si>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</si>
  <si>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</si>
  <si>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</si>
  <si>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</si>
  <si>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</si>
  <si>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</si>
  <si>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</si>
  <si>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</si>
  <si>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</si>
  <si>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</si>
  <si>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</si>
  <si>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</si>
  <si>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</si>
  <si>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</si>
  <si>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</si>
  <si>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</si>
  <si>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</si>
  <si>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</si>
  <si>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</si>
  <si>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</si>
  <si>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</si>
  <si>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</si>
  <si>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</si>
  <si>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</si>
  <si>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</si>
  <si>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</si>
  <si>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</si>
  <si>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</si>
  <si>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</si>
  <si>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</si>
  <si>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</si>
  <si>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</si>
  <si>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</si>
  <si>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</si>
  <si>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</si>
  <si>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</si>
  <si>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</si>
  <si>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</si>
  <si>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</si>
  <si>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</si>
  <si>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</si>
  <si>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</si>
  <si>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</si>
  <si>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</si>
  <si>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</si>
  <si>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</si>
  <si>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</si>
  <si>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</si>
  <si>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</si>
  <si>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</si>
  <si>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</si>
  <si>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</si>
  <si>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</si>
  <si>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</si>
  <si>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</si>
  <si>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</si>
  <si>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</si>
  <si>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</si>
  <si>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</si>
  <si>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</si>
  <si>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</si>
  <si>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</si>
  <si>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</si>
  <si>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</si>
  <si>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</si>
  <si>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</si>
  <si>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</si>
  <si>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</si>
  <si>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</si>
  <si>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</si>
  <si>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</si>
  <si>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</si>
  <si>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</si>
  <si>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</si>
  <si>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</si>
  <si>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</si>
  <si>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</si>
  <si>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</si>
  <si>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</si>
  <si>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</si>
  <si>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</si>
  <si>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</si>
  <si>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</si>
  <si>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</si>
  <si>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</si>
  <si>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</si>
  <si>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</si>
  <si>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</si>
  <si>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</si>
  <si>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</si>
  <si>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</si>
  <si>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</si>
  <si>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</si>
  <si>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</si>
  <si>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</si>
  <si>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</si>
  <si>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</si>
  <si>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</si>
  <si>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</si>
  <si>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</si>
  <si>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</si>
  <si>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</si>
  <si>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</si>
  <si>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</si>
  <si>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</si>
  <si>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</si>
  <si>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</si>
  <si>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</si>
  <si>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</si>
  <si>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</si>
  <si>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</si>
  <si>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</si>
  <si>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</si>
  <si>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</si>
  <si>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</si>
  <si>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</si>
  <si>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</si>
  <si>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</si>
  <si>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</si>
  <si>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</si>
  <si>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</si>
  <si>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</si>
  <si>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</si>
  <si>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</si>
  <si>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</si>
  <si>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</si>
  <si>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</si>
  <si>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</si>
  <si>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</si>
  <si>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</si>
  <si>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</si>
  <si>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</si>
  <si>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</si>
  <si>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</si>
  <si>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</si>
  <si>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</si>
  <si>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</si>
  <si>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</si>
  <si>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</si>
  <si>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</si>
  <si>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</si>
  <si>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</si>
  <si>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</si>
  <si>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</si>
  <si>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</si>
  <si>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</si>
  <si>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</si>
  <si>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</si>
  <si>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</si>
  <si>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</si>
  <si>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</si>
  <si>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</si>
  <si>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</si>
  <si>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</si>
  <si>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</si>
  <si>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</si>
  <si>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</si>
  <si>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</si>
  <si>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</si>
  <si>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</si>
  <si>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</si>
  <si>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</si>
  <si>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</si>
  <si>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</si>
  <si>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</si>
  <si>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</si>
  <si>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</si>
  <si>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</si>
  <si>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</si>
  <si>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</si>
  <si>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</si>
  <si>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</si>
  <si>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</si>
  <si>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</si>
  <si>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</si>
  <si>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</si>
  <si>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</si>
  <si>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</si>
  <si>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</si>
  <si>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</si>
  <si>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</si>
  <si>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</si>
  <si>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</si>
  <si>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</si>
  <si>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</si>
  <si>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</si>
  <si>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</si>
  <si>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</si>
  <si>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</si>
  <si>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</si>
  <si>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</si>
  <si>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</si>
  <si>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</si>
  <si>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</si>
  <si>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</si>
  <si>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</si>
  <si>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</si>
  <si>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</si>
  <si>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</si>
  <si>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</si>
  <si>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</si>
  <si>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</si>
  <si>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</si>
  <si>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</si>
  <si>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</si>
  <si>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</si>
  <si>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</si>
  <si>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</si>
  <si>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</si>
  <si>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</si>
  <si>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</si>
  <si>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</si>
  <si>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</si>
  <si>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</si>
  <si>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</si>
  <si>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</si>
  <si>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</si>
  <si>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</si>
  <si>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</si>
  <si>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</si>
  <si>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</si>
  <si>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</si>
  <si>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</si>
  <si>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</si>
  <si>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</si>
  <si>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</si>
  <si>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</si>
  <si>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</si>
  <si>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</si>
  <si>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</si>
  <si>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</si>
  <si>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</si>
  <si>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</si>
  <si>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</si>
  <si>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</si>
  <si>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</si>
  <si>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</si>
  <si>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</si>
  <si>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</si>
  <si>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</si>
  <si>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</si>
  <si>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</si>
  <si>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</si>
  <si>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</si>
  <si>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</si>
  <si>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</si>
  <si>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</si>
  <si>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</si>
  <si>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</si>
  <si>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</si>
  <si>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</si>
  <si>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</si>
  <si>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</si>
  <si>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</si>
  <si>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</si>
  <si>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</si>
  <si>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</si>
  <si>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</si>
  <si>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</si>
  <si>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</si>
  <si>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</si>
  <si>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</si>
  <si>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</si>
  <si>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</si>
  <si>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</si>
  <si>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</si>
  <si>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</si>
  <si>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</si>
  <si>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</si>
  <si>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</si>
  <si>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</si>
  <si>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</si>
  <si>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</si>
  <si>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</si>
  <si>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</si>
  <si>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</si>
  <si>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</si>
  <si>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</si>
  <si>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</si>
  <si>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</si>
  <si>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</si>
  <si>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</si>
  <si>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</si>
  <si>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</si>
  <si>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</si>
  <si>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</si>
  <si>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</si>
  <si>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</si>
  <si>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</si>
  <si>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</si>
  <si>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</si>
  <si>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</si>
  <si>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</si>
  <si>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</si>
  <si>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</si>
  <si>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</si>
  <si>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</si>
  <si>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</si>
  <si>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</si>
  <si>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</si>
  <si>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</si>
  <si>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</si>
  <si>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</si>
  <si>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</si>
  <si>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</si>
  <si>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</si>
  <si>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</si>
  <si>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</si>
  <si>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</si>
  <si>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</si>
  <si>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</si>
  <si>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</si>
  <si>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</si>
  <si>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</si>
  <si>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</si>
  <si>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</si>
  <si>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</si>
  <si>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</si>
  <si>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</si>
  <si>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</si>
  <si>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</si>
  <si>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</si>
  <si>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</si>
  <si>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</si>
  <si>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</si>
  <si>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</si>
  <si>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</si>
  <si>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</si>
  <si>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</si>
  <si>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</si>
  <si>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</si>
  <si>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</si>
  <si>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</si>
  <si>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</si>
  <si>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</si>
  <si>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</si>
  <si>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</si>
  <si>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</si>
  <si>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</si>
  <si>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</si>
  <si>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</si>
  <si>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</si>
  <si>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</si>
  <si>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</si>
  <si>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</si>
  <si>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</si>
  <si>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</si>
  <si>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</si>
  <si>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</si>
  <si>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</si>
  <si>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</si>
  <si>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</si>
  <si>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</si>
  <si>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</si>
  <si>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</si>
  <si>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</si>
  <si>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</si>
  <si>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</si>
  <si>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</si>
  <si>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</si>
  <si>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</si>
  <si>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</si>
  <si>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</si>
  <si>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</si>
  <si>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</si>
  <si>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</si>
  <si>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</si>
  <si>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</si>
  <si>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</si>
  <si>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</si>
  <si>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</si>
  <si>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</si>
  <si>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</si>
  <si>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</si>
  <si>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</si>
  <si>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</si>
  <si>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</si>
  <si>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</si>
  <si>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</si>
  <si>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</si>
  <si>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</si>
  <si>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</si>
  <si>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</si>
  <si>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</si>
  <si>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</si>
  <si>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</si>
  <si>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</si>
  <si>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</si>
  <si>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</si>
  <si>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</si>
  <si>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</si>
  <si>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</si>
  <si>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</si>
  <si>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</si>
  <si>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</si>
  <si>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</si>
  <si>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</si>
  <si>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</si>
  <si>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</si>
  <si>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</si>
  <si>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</si>
  <si>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</si>
  <si>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</si>
  <si>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</si>
  <si>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</si>
  <si>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</si>
  <si>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</si>
  <si>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</si>
  <si>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</si>
  <si>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</si>
  <si>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</si>
  <si>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</si>
  <si>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</si>
  <si>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</si>
  <si>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</si>
  <si>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</si>
  <si>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</si>
  <si>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</si>
  <si>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</si>
  <si>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</si>
  <si>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</si>
  <si>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</si>
  <si>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</si>
  <si>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</si>
  <si>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</si>
  <si>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</si>
  <si>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</si>
  <si>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</si>
  <si>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</si>
  <si>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</si>
  <si>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</si>
  <si>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</si>
  <si>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</si>
  <si>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</si>
  <si>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</si>
  <si>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</si>
  <si>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</si>
  <si>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</si>
  <si>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</si>
  <si>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</si>
  <si>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</si>
  <si>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</si>
  <si>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</si>
  <si>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</si>
  <si>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</si>
  <si>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</si>
  <si>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</si>
  <si>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</si>
  <si>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</si>
  <si>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</si>
  <si>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</si>
  <si>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</si>
  <si>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</si>
  <si>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</si>
  <si>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</si>
  <si>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</si>
  <si>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</si>
  <si>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</si>
  <si>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</si>
  <si>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</si>
  <si>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</si>
  <si>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</si>
  <si>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</si>
  <si>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</si>
  <si>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</si>
  <si>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</si>
  <si>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</si>
  <si>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</si>
  <si>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</si>
  <si>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</si>
  <si>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</si>
  <si>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</si>
  <si>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</si>
  <si>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</si>
  <si>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</si>
  <si>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</si>
  <si>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</si>
  <si>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</si>
  <si>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</si>
  <si>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</si>
  <si>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</si>
  <si>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</si>
  <si>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</si>
  <si>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</si>
  <si>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</si>
  <si>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</si>
  <si>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</si>
  <si>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</si>
  <si>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</si>
  <si>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</si>
  <si>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</si>
  <si>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</si>
  <si>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</si>
  <si>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</si>
  <si>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</si>
  <si>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</si>
  <si>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</si>
  <si>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</si>
  <si>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</si>
  <si>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</si>
  <si>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</si>
  <si>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</si>
  <si>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</si>
  <si>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</si>
  <si>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</si>
  <si>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</si>
  <si>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</si>
  <si>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</si>
  <si>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</si>
  <si>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</si>
  <si>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</si>
  <si>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</si>
  <si>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</si>
  <si>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</si>
  <si>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</si>
  <si>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</si>
  <si>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</si>
  <si>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</si>
  <si>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</si>
  <si>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</si>
  <si>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</si>
  <si>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</si>
  <si>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</si>
  <si>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</si>
  <si>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</si>
  <si>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</si>
  <si>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</si>
  <si>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</si>
  <si>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</si>
  <si>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</si>
  <si>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</si>
  <si>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</si>
  <si>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</si>
  <si>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</si>
  <si>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</si>
  <si>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</si>
  <si>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</si>
  <si>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</si>
  <si>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</si>
  <si>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</si>
  <si>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</si>
  <si>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</si>
  <si>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</si>
  <si>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</si>
  <si>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</si>
  <si>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</si>
  <si>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</si>
  <si>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</si>
  <si>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</si>
  <si>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</si>
  <si>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</si>
  <si>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</si>
  <si>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</si>
  <si>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</si>
  <si>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</si>
  <si>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</si>
  <si>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</si>
  <si>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</si>
  <si>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</si>
  <si>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</si>
  <si>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</si>
  <si>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</si>
  <si>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</si>
  <si>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</si>
  <si>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</si>
  <si>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</si>
  <si>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</si>
  <si>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</si>
  <si>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</si>
  <si>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</si>
  <si>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</si>
  <si>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</si>
  <si>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</si>
  <si>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</si>
  <si>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</si>
  <si>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</si>
  <si>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</si>
  <si>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</si>
  <si>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</si>
  <si>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</si>
  <si>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</si>
  <si>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</si>
  <si>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</si>
  <si>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</si>
  <si>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</si>
  <si>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</si>
  <si>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</si>
  <si>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</si>
  <si>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</si>
  <si>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</si>
  <si>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</si>
  <si>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</si>
  <si>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</si>
  <si>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</si>
  <si>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</si>
  <si>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</si>
  <si>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</si>
  <si>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</si>
  <si>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</si>
  <si>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</si>
  <si>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</si>
  <si>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</si>
  <si>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</si>
  <si>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</si>
  <si>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</si>
  <si>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</si>
  <si>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</si>
  <si>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</si>
  <si>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</si>
  <si>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</si>
  <si>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</si>
  <si>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</si>
  <si>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</si>
  <si>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</si>
  <si>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</si>
  <si>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</si>
  <si>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</si>
  <si>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</si>
  <si>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</si>
  <si>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</si>
  <si>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</si>
  <si>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</si>
  <si>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</si>
  <si>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</si>
  <si>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</si>
  <si>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</si>
  <si>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</si>
  <si>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</si>
  <si>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</si>
  <si>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</si>
  <si>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</si>
  <si>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</si>
  <si>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</si>
  <si>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</si>
  <si>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</si>
  <si>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</si>
  <si>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</si>
  <si>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</si>
  <si>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</si>
  <si>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</si>
  <si>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</si>
  <si>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</si>
  <si>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</si>
  <si>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</si>
  <si>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</si>
  <si>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</si>
  <si>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</si>
  <si>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</si>
  <si>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</si>
  <si>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</si>
  <si>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</si>
  <si>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</si>
  <si>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</si>
  <si>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</si>
  <si>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</si>
  <si>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</si>
  <si>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</si>
  <si>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</si>
  <si>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</si>
  <si>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</si>
  <si>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</si>
  <si>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</si>
  <si>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</si>
  <si>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</si>
  <si>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</si>
  <si>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</si>
  <si>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</si>
  <si>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</si>
  <si>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</si>
  <si>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</si>
  <si>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</si>
  <si>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</si>
  <si>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</si>
  <si>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</si>
  <si>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</si>
  <si>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</si>
  <si>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</si>
  <si>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</si>
  <si>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</si>
  <si>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</si>
  <si>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</si>
  <si>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</si>
  <si>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</si>
  <si>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</si>
  <si>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</si>
  <si>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</si>
  <si>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</si>
  <si>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</si>
  <si>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</si>
  <si>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</si>
  <si>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</si>
  <si>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</si>
  <si>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</si>
  <si>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</si>
  <si>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</si>
  <si>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</si>
  <si>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</si>
  <si>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</si>
  <si>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</si>
  <si>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</si>
  <si>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</si>
  <si>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</si>
  <si>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</si>
  <si>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</si>
  <si>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</si>
  <si>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</si>
  <si>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</si>
  <si>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</si>
  <si>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</si>
  <si>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</si>
  <si>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</si>
  <si>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</si>
  <si>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</si>
  <si>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</si>
  <si>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</si>
  <si>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</si>
  <si>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</si>
  <si>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</si>
  <si>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</si>
  <si>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</si>
  <si>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</si>
  <si>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</si>
  <si>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</si>
  <si>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</si>
  <si>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</si>
  <si>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</si>
  <si>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</si>
  <si>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</si>
  <si>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</si>
  <si>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</si>
  <si>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</si>
  <si>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</si>
  <si>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</si>
  <si>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</si>
  <si>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</si>
  <si>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</si>
  <si>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</si>
  <si>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</si>
  <si>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</si>
  <si>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</si>
  <si>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</si>
  <si>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</si>
  <si>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</si>
  <si>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</si>
  <si>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</si>
  <si>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</si>
  <si>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</si>
  <si>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</si>
  <si>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</si>
  <si>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</si>
  <si>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</si>
  <si>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</si>
  <si>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</si>
  <si>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</si>
  <si>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</si>
  <si>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</si>
  <si>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</si>
  <si>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</si>
  <si>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</si>
  <si>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</si>
  <si>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</si>
  <si>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</si>
  <si>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</si>
  <si>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</si>
  <si>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</si>
  <si>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</si>
  <si>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</si>
  <si>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</si>
  <si>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</si>
  <si>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</si>
  <si>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</si>
  <si>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</si>
  <si>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</si>
  <si>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</si>
  <si>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</si>
  <si>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</si>
  <si>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</si>
  <si>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</si>
  <si>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</si>
  <si>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</si>
  <si>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</si>
  <si>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</si>
  <si>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</si>
  <si>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</si>
  <si>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</si>
  <si>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</si>
  <si>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</si>
  <si>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</si>
  <si>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</si>
  <si>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</si>
  <si>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</si>
  <si>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</si>
  <si>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</si>
  <si>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</si>
  <si>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</si>
  <si>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</si>
  <si>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</si>
  <si>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</si>
  <si>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</si>
  <si>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</si>
  <si>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</si>
  <si>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</si>
  <si>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</si>
  <si>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</si>
  <si>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</si>
  <si>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</si>
  <si>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</si>
  <si>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</si>
  <si>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</si>
  <si>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</si>
  <si>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</si>
  <si>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</si>
  <si>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</si>
  <si>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</si>
  <si>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</si>
  <si>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</si>
  <si>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</si>
  <si>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</si>
  <si>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</si>
  <si>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</si>
  <si>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</si>
  <si>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</si>
  <si>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</si>
  <si>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</si>
  <si>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</si>
  <si>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</si>
  <si>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</si>
  <si>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</si>
  <si>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</si>
  <si>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</si>
  <si>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</si>
  <si>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</si>
  <si>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</si>
  <si>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</si>
  <si>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</si>
  <si>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</si>
  <si>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</si>
  <si>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</si>
  <si>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</si>
  <si>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</si>
  <si>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</si>
  <si>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</si>
  <si>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</si>
  <si>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</si>
  <si>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</si>
  <si>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</si>
  <si>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</si>
  <si>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</si>
  <si>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</si>
  <si>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</si>
  <si>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</si>
  <si>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</si>
  <si>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</si>
  <si>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</si>
  <si>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</si>
  <si>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</si>
  <si>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</si>
  <si>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</si>
  <si>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</si>
  <si>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</si>
  <si>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</si>
  <si>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</si>
  <si>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</si>
  <si>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</si>
  <si>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</si>
  <si>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</si>
  <si>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</si>
  <si>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</si>
  <si>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</si>
  <si>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</si>
  <si>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</si>
  <si>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</si>
  <si>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</si>
  <si>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</si>
  <si>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</si>
  <si>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</si>
  <si>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</si>
  <si>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</si>
  <si>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</si>
  <si>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</si>
  <si>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</si>
  <si>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</si>
  <si>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</si>
  <si>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</si>
  <si>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</si>
  <si>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</si>
  <si>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</si>
  <si>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</si>
  <si>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</si>
  <si>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</si>
  <si>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</si>
  <si>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</si>
  <si>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</si>
  <si>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</si>
  <si>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</si>
  <si>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</si>
  <si>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</si>
  <si>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</si>
  <si>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</si>
  <si>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</si>
  <si>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</si>
  <si>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</si>
  <si>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</si>
  <si>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</si>
  <si>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</si>
  <si>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</si>
  <si>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</si>
  <si>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</si>
  <si>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</si>
  <si>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</si>
  <si>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</si>
  <si>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</si>
  <si>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</si>
  <si>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</si>
  <si>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</si>
  <si>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</si>
  <si>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</si>
  <si>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</si>
  <si>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</si>
  <si>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</si>
  <si>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</si>
  <si>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</si>
  <si>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</si>
  <si>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</si>
  <si>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</si>
  <si>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</si>
  <si>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</si>
  <si>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</si>
  <si>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</si>
  <si>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</si>
  <si>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</si>
  <si>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</si>
  <si>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</si>
  <si>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</si>
  <si>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</si>
  <si>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</si>
  <si>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</si>
  <si>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</si>
  <si>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</si>
  <si>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</si>
  <si>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</si>
  <si>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</si>
  <si>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</si>
  <si>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</si>
  <si>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</si>
  <si>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</si>
  <si>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</si>
  <si>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</si>
  <si>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</si>
  <si>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</si>
  <si>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</si>
  <si>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</si>
  <si>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</si>
  <si>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</si>
  <si>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</si>
  <si>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</si>
  <si>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</si>
  <si>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</si>
  <si>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</si>
  <si>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</si>
  <si>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</si>
  <si>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</si>
  <si>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</si>
  <si>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</si>
  <si>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</si>
  <si>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</si>
  <si>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</si>
  <si>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</si>
  <si>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</si>
  <si>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</si>
  <si>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</si>
  <si>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</si>
  <si>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</si>
  <si>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</si>
  <si>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</si>
  <si>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</si>
  <si>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</si>
  <si>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</si>
  <si>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</si>
  <si>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</si>
  <si>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</si>
  <si>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</si>
  <si>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</si>
  <si>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</si>
  <si>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</si>
  <si>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</si>
  <si>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</si>
  <si>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</si>
  <si>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</si>
  <si>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</si>
  <si>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</si>
  <si>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</si>
  <si>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</si>
  <si>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</si>
  <si>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</si>
  <si>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</si>
  <si>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</si>
  <si>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</si>
  <si>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</si>
  <si>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</si>
  <si>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</si>
  <si>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</si>
  <si>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</si>
  <si>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</si>
  <si>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</si>
  <si>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</si>
  <si>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</si>
  <si>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</si>
  <si>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</si>
  <si>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</si>
  <si>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</si>
  <si>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</si>
  <si>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</si>
  <si>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</si>
  <si>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</si>
  <si>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</si>
  <si>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</si>
  <si>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</si>
  <si>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</si>
  <si>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</si>
  <si>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</si>
  <si>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</si>
  <si>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</si>
  <si>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</si>
  <si>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</si>
  <si>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</si>
  <si>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</si>
  <si>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</si>
  <si>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</si>
  <si>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</si>
  <si>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</si>
  <si>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</si>
  <si>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</si>
  <si>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</si>
  <si>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</si>
  <si>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</si>
  <si>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</si>
  <si>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</si>
  <si>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</si>
  <si>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</si>
  <si>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</si>
  <si>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</si>
  <si>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</si>
  <si>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</si>
  <si>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</si>
  <si>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</si>
  <si>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</si>
  <si>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</si>
  <si>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</si>
  <si>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</si>
  <si>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</si>
  <si>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</si>
  <si>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</si>
  <si>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</si>
  <si>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</si>
  <si>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</si>
  <si>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</si>
  <si>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</si>
  <si>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</si>
  <si>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</si>
  <si>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</si>
  <si>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</si>
  <si>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</si>
  <si>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</si>
  <si>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</si>
  <si>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</si>
  <si>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</si>
  <si>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</si>
  <si>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</si>
  <si>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</si>
  <si>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</si>
  <si>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</si>
  <si>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</si>
  <si>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</si>
  <si>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</si>
  <si>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</si>
  <si>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</si>
  <si>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</si>
  <si>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</si>
  <si>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</si>
  <si>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</si>
  <si>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</si>
  <si>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</si>
  <si>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</si>
  <si>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</si>
  <si>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</si>
  <si>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</si>
  <si>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</si>
  <si>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</si>
  <si>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</si>
  <si>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</si>
  <si>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</si>
  <si>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</si>
  <si>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</si>
  <si>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</si>
  <si>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</si>
  <si>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</si>
  <si>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</si>
  <si>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</si>
  <si>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</si>
  <si>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</si>
  <si>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</si>
  <si>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</si>
  <si>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</si>
  <si>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</si>
  <si>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</si>
  <si>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</si>
  <si>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</si>
  <si>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</si>
  <si>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</si>
  <si>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</si>
  <si>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</si>
  <si>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</si>
  <si>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</si>
  <si>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</si>
  <si>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</si>
  <si>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</si>
  <si>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</si>
  <si>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</si>
  <si>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</si>
  <si>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</si>
  <si>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</si>
  <si>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</si>
  <si>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</si>
  <si>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</si>
  <si>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</si>
  <si>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</si>
  <si>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</si>
  <si>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</si>
  <si>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</si>
  <si>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</si>
  <si>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</si>
  <si>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</si>
  <si>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</si>
  <si>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</si>
  <si>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</si>
  <si>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</si>
  <si>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</si>
  <si>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</si>
  <si>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</si>
  <si>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</si>
  <si>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</si>
  <si>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</si>
  <si>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</si>
  <si>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</si>
  <si>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</si>
  <si>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</si>
  <si>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</si>
  <si>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</si>
  <si>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</si>
  <si>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</si>
  <si>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</si>
  <si>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</si>
  <si>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</si>
  <si>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</si>
  <si>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</si>
  <si>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</si>
  <si>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</si>
  <si>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</si>
  <si>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</si>
  <si>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</si>
  <si>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</si>
  <si>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</si>
  <si>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</si>
  <si>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</si>
  <si>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</si>
  <si>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</si>
  <si>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</si>
  <si>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</si>
  <si>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</si>
  <si>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</si>
  <si>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</si>
  <si>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</si>
  <si>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</si>
  <si>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</si>
  <si>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</si>
  <si>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</si>
  <si>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</si>
  <si>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</si>
  <si>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</si>
  <si>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</si>
  <si>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</si>
  <si>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</si>
  <si>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</si>
  <si>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</si>
  <si>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</si>
  <si>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</si>
  <si>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</si>
  <si>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</si>
  <si>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</si>
  <si>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</si>
  <si>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</si>
  <si>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</si>
  <si>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</si>
  <si>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</si>
  <si>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</si>
  <si>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</si>
  <si>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</si>
  <si>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</si>
  <si>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</si>
  <si>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</si>
  <si>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</si>
  <si>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</si>
  <si>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</si>
  <si>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</si>
  <si>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</si>
  <si>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</si>
  <si>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</si>
  <si>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</si>
  <si>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</si>
  <si>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</si>
  <si>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</si>
  <si>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</si>
  <si>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</si>
  <si>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</si>
  <si>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</si>
  <si>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</si>
  <si>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</si>
  <si>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</si>
  <si>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</si>
  <si>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</si>
  <si>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</si>
  <si>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</si>
  <si>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</si>
  <si>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</si>
  <si>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</si>
  <si>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</si>
  <si>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</si>
  <si>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</si>
  <si>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</si>
  <si>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</si>
  <si>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</si>
  <si>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</si>
  <si>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</si>
  <si>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</si>
  <si>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</si>
  <si>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</si>
  <si>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</si>
  <si>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</si>
  <si>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</si>
  <si>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</si>
  <si>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</si>
  <si>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</si>
  <si>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</si>
  <si>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</si>
  <si>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</si>
  <si>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</si>
  <si>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</si>
  <si>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</si>
  <si>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</si>
  <si>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</si>
  <si>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</si>
  <si>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</si>
  <si>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</si>
  <si>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</si>
  <si>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</si>
  <si>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</si>
  <si>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</si>
  <si>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</si>
  <si>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</si>
  <si>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</si>
  <si>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</si>
  <si>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</si>
  <si>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</si>
  <si>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</si>
  <si>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</si>
  <si>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</si>
  <si>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</si>
  <si>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</si>
  <si>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</si>
  <si>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</si>
  <si>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</si>
  <si>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</si>
  <si>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</si>
  <si>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</si>
  <si>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</si>
  <si>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</si>
  <si>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</si>
  <si>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</si>
  <si>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</si>
  <si>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</si>
  <si>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</si>
  <si>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</si>
  <si>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</si>
  <si>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</si>
  <si>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</si>
  <si>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</si>
  <si>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</si>
  <si>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</si>
  <si>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</si>
  <si>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</si>
  <si>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</si>
  <si>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</si>
  <si>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</si>
  <si>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</si>
  <si>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</si>
  <si>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</si>
  <si>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</si>
  <si>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</si>
  <si>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</si>
  <si>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</si>
  <si>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</si>
  <si>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</si>
  <si>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</si>
  <si>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</si>
  <si>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</si>
  <si>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</si>
  <si>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</si>
  <si>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</si>
  <si>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</si>
  <si>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</si>
  <si>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</si>
  <si>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</si>
  <si>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</si>
  <si>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</si>
  <si>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</si>
  <si>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</si>
  <si>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</si>
  <si>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</si>
  <si>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</si>
  <si>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</si>
  <si>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</si>
  <si>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</si>
  <si>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</si>
  <si>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</si>
  <si>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</si>
  <si>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</si>
  <si>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</si>
  <si>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</si>
  <si>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</si>
  <si>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</si>
  <si>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</si>
  <si>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</si>
  <si>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</si>
  <si>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</si>
  <si>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</si>
  <si>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</si>
  <si>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</si>
  <si>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</si>
  <si>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</si>
  <si>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</si>
  <si>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</si>
  <si>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</si>
  <si>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</si>
  <si>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</si>
  <si>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</si>
  <si>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</si>
  <si>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</si>
  <si>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</si>
  <si>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</si>
  <si>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</si>
  <si>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</si>
  <si>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</si>
  <si>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</si>
  <si>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</si>
  <si>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</si>
  <si>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</si>
  <si>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</si>
  <si>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</si>
  <si>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</si>
  <si>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</si>
  <si>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</si>
  <si>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</si>
  <si>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</si>
  <si>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</si>
  <si>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</si>
  <si>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</si>
  <si>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</si>
  <si>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</si>
  <si>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</si>
  <si>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</si>
  <si>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</si>
  <si>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</si>
  <si>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</si>
  <si>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</si>
  <si>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</si>
  <si>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</si>
  <si>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</si>
  <si>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</si>
  <si>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</si>
  <si>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</si>
  <si>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</si>
  <si>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</si>
  <si>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</si>
  <si>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</si>
  <si>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</si>
  <si>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</si>
  <si>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</si>
  <si>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</si>
  <si>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</si>
  <si>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</si>
  <si>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</si>
  <si>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</si>
  <si>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</si>
  <si>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</si>
  <si>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</si>
  <si>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</si>
  <si>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</si>
  <si>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</si>
  <si>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</si>
  <si>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</si>
  <si>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</si>
  <si>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</si>
  <si>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</si>
  <si>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</si>
  <si>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</si>
  <si>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</si>
  <si>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</si>
  <si>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</si>
  <si>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</si>
  <si>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</si>
  <si>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</si>
  <si>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</si>
  <si>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</si>
  <si>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</si>
  <si>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</si>
  <si>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</si>
  <si>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</si>
  <si>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</si>
  <si>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</si>
  <si>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</si>
  <si>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</si>
  <si>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</si>
  <si>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</si>
  <si>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</si>
  <si>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</si>
  <si>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</si>
  <si>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</si>
  <si>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</si>
  <si>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</si>
  <si>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</si>
  <si>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</si>
  <si>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</si>
  <si>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</si>
  <si>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</si>
  <si>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</si>
  <si>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</si>
  <si>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</si>
  <si>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</si>
  <si>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</si>
  <si>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</si>
  <si>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</si>
  <si>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</si>
  <si>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</si>
  <si>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</si>
  <si>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</si>
  <si>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</si>
  <si>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</si>
  <si>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</si>
  <si>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</si>
  <si>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</si>
  <si>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</si>
  <si>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</si>
  <si>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</si>
  <si>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</si>
  <si>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</si>
  <si>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</si>
  <si>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</si>
  <si>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</si>
  <si>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</si>
  <si>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</si>
  <si>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</si>
  <si>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</si>
  <si>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</si>
  <si>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</si>
  <si>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</si>
  <si>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</si>
  <si>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</si>
  <si>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</si>
  <si>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</si>
  <si>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</si>
  <si>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</si>
  <si>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</si>
  <si>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</si>
  <si>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</si>
  <si>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</si>
  <si>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</si>
  <si>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</si>
  <si>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</si>
  <si>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</si>
  <si>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</si>
  <si>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</si>
  <si>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</si>
  <si>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</si>
  <si>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</si>
  <si>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</si>
  <si>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</si>
  <si>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</si>
  <si>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</si>
  <si>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</si>
  <si>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</si>
  <si>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</si>
  <si>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</si>
  <si>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</si>
  <si>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</si>
  <si>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</si>
  <si>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</si>
  <si>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</si>
  <si>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</si>
  <si>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</si>
  <si>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</si>
  <si>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</si>
  <si>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</si>
  <si>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</si>
  <si>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</si>
  <si>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</si>
  <si>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</si>
  <si>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</si>
  <si>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</si>
  <si>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</si>
  <si>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</si>
  <si>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</si>
  <si>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</si>
  <si>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</si>
  <si>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</si>
  <si>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</si>
  <si>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</si>
  <si>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</si>
  <si>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</si>
  <si>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</si>
  <si>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</si>
  <si>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</si>
  <si>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</si>
  <si>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</si>
  <si>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</si>
  <si>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</si>
  <si>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</si>
  <si>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</si>
  <si>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</si>
  <si>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</si>
  <si>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</si>
  <si>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</si>
  <si>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</si>
  <si>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</si>
  <si>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</si>
  <si>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</si>
  <si>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</si>
  <si>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</si>
  <si>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</si>
  <si>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</si>
  <si>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</si>
  <si>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</si>
  <si>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</si>
  <si>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</si>
  <si>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</si>
  <si>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</si>
  <si>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</si>
  <si>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</si>
  <si>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</si>
  <si>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</si>
  <si>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</si>
  <si>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</si>
  <si>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</si>
  <si>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</si>
  <si>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</si>
  <si>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</si>
  <si>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</si>
  <si>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</si>
  <si>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</si>
  <si>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</si>
  <si>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</si>
  <si>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</si>
  <si>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</si>
  <si>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</si>
  <si>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</si>
  <si>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</si>
  <si>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</si>
  <si>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</si>
  <si>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</si>
  <si>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</si>
  <si>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</si>
  <si>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</si>
  <si>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</si>
  <si>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</si>
  <si>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</si>
  <si>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</si>
  <si>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</si>
  <si>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</si>
  <si>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</si>
  <si>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</si>
  <si>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</si>
  <si>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</si>
  <si>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</si>
  <si>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</si>
  <si>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</si>
  <si>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</si>
  <si>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</si>
  <si>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</si>
  <si>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</si>
  <si>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</si>
  <si>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</si>
  <si>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</si>
  <si>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</si>
  <si>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</si>
  <si>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</si>
  <si>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</si>
  <si>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</si>
  <si>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</si>
  <si>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</si>
  <si>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</si>
  <si>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</si>
  <si>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</si>
  <si>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</si>
  <si>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</si>
  <si>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</si>
  <si>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</si>
  <si>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</si>
  <si>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</si>
  <si>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</si>
  <si>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</si>
  <si>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</si>
  <si>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</si>
  <si>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</si>
  <si>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</si>
  <si>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</si>
  <si>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</si>
  <si>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</si>
  <si>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</si>
  <si>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</si>
  <si>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</si>
  <si>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</si>
  <si>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</si>
  <si>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</si>
  <si>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</si>
  <si>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</si>
  <si>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</si>
  <si>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</si>
  <si>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</si>
  <si>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</si>
  <si>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</si>
  <si>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</si>
  <si>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</si>
  <si>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</si>
  <si>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</si>
  <si>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</si>
  <si>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</si>
  <si>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</si>
  <si>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</si>
  <si>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</si>
  <si>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</si>
  <si>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</si>
  <si>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</si>
  <si>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</si>
  <si>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</si>
  <si>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</si>
  <si>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</si>
  <si>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</si>
  <si>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</si>
  <si>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</si>
  <si>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</si>
  <si>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</si>
  <si>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</si>
  <si>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</si>
  <si>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</si>
  <si>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</si>
  <si>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</si>
  <si>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</si>
  <si>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</si>
  <si>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</si>
  <si>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</si>
  <si>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</si>
  <si>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</si>
  <si>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</si>
  <si>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</si>
  <si>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</si>
  <si>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</si>
  <si>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</si>
  <si>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</si>
  <si>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</si>
  <si>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</si>
  <si>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</si>
  <si>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</si>
  <si>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</si>
  <si>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</si>
  <si>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</si>
  <si>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</si>
  <si>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</si>
  <si>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</si>
  <si>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</si>
  <si>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</si>
  <si>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</si>
  <si>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</si>
  <si>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</si>
  <si>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</si>
  <si>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</si>
  <si>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</si>
  <si>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</si>
  <si>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</si>
  <si>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</si>
  <si>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</si>
  <si>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</si>
  <si>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</si>
  <si>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</si>
  <si>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</si>
  <si>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</si>
  <si>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</si>
  <si>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</si>
  <si>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</si>
  <si>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</si>
  <si>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</si>
  <si>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</si>
  <si>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</si>
  <si>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</si>
  <si>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</si>
  <si>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</si>
  <si>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</si>
  <si>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</si>
  <si>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</si>
  <si>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</si>
  <si>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</si>
  <si>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</si>
  <si>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</si>
  <si>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</si>
  <si>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</si>
  <si>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</si>
  <si>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</si>
  <si>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</si>
  <si>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</si>
  <si>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</si>
  <si>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</si>
  <si>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</si>
  <si>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</si>
  <si>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</si>
  <si>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</si>
  <si>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</si>
  <si>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</si>
  <si>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</si>
  <si>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</si>
  <si>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</si>
  <si>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</si>
  <si>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</si>
  <si>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</si>
  <si>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</si>
  <si>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</si>
  <si>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</si>
  <si>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</si>
  <si>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</si>
  <si>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</si>
  <si>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</si>
  <si>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</si>
  <si>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</si>
  <si>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</si>
  <si>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</si>
  <si>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</si>
  <si>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</si>
  <si>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</si>
  <si>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</si>
  <si>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</si>
  <si>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</si>
  <si>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</si>
  <si>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</si>
  <si>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</si>
  <si>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</si>
  <si>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</si>
  <si>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</si>
  <si>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</si>
  <si>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</si>
  <si>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</si>
  <si>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</si>
  <si>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</si>
  <si>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</si>
  <si>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</si>
  <si>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</si>
  <si>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</si>
  <si>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</si>
  <si>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</si>
  <si>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</si>
  <si>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</si>
  <si>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</si>
  <si>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</si>
  <si>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</si>
  <si>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</si>
  <si>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</si>
  <si>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</si>
  <si>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</si>
  <si>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</si>
  <si>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</si>
  <si>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</si>
  <si>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</si>
  <si>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</si>
  <si>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</si>
  <si>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</si>
  <si>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</si>
  <si>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</si>
  <si>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</si>
  <si>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</si>
  <si>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</si>
  <si>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</si>
  <si>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</si>
  <si>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</si>
  <si>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</si>
  <si>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</si>
  <si>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</si>
  <si>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</si>
  <si>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</si>
  <si>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</si>
  <si>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</si>
  <si>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</si>
  <si>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</si>
  <si>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</si>
  <si>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</si>
  <si>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</si>
  <si>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</si>
  <si>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</si>
  <si>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</si>
  <si>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</si>
  <si>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</si>
  <si>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</si>
  <si>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</si>
  <si>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</si>
  <si>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</si>
  <si>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</si>
  <si>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</si>
  <si>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</si>
  <si>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</si>
  <si>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</si>
  <si>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</si>
  <si>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</si>
  <si>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</si>
  <si>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</si>
  <si>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</si>
  <si>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</si>
  <si>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</si>
  <si>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</si>
  <si>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</si>
  <si>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</si>
  <si>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</si>
  <si>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</si>
  <si>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</si>
  <si>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</si>
  <si>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</si>
  <si>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</si>
  <si>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</si>
  <si>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</si>
  <si>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</si>
  <si>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</si>
  <si>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</si>
  <si>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</si>
  <si>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</si>
  <si>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</si>
  <si>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</si>
  <si>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</si>
  <si>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</si>
  <si>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</si>
  <si>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</si>
  <si>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</si>
  <si>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</si>
  <si>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</si>
  <si>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</si>
  <si>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</si>
  <si>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</si>
  <si>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</si>
  <si>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</si>
  <si>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</si>
  <si>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</si>
  <si>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</si>
  <si>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</si>
  <si>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</si>
  <si>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</si>
  <si>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</si>
  <si>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</si>
  <si>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</si>
  <si>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</si>
  <si>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</si>
  <si>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</si>
  <si>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</si>
  <si>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</si>
  <si>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</si>
  <si>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</si>
  <si>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</si>
  <si>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</si>
  <si>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</si>
  <si>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</si>
  <si>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</si>
  <si>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</si>
  <si>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</si>
  <si>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</si>
  <si>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</si>
  <si>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</si>
  <si>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</si>
  <si>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</si>
  <si>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</si>
  <si>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</si>
  <si>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</si>
  <si>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</si>
  <si>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</si>
  <si>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</si>
  <si>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</si>
  <si>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</si>
  <si>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</si>
  <si>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</si>
  <si>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</si>
  <si>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</si>
  <si>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</si>
  <si>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</si>
  <si>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</si>
  <si>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</si>
  <si>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</si>
  <si>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</si>
  <si>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</si>
  <si>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</si>
  <si>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</si>
  <si>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</si>
  <si>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</si>
  <si>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</si>
  <si>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</si>
  <si>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</si>
  <si>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</si>
  <si>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</si>
  <si>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</si>
  <si>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</si>
  <si>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</si>
  <si>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</si>
  <si>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</si>
  <si>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</si>
  <si>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</si>
  <si>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</si>
  <si>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</si>
  <si>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</si>
  <si>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</si>
  <si>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</si>
  <si>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</si>
  <si>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</si>
  <si>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</si>
  <si>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</si>
  <si>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</si>
  <si>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</si>
  <si>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</si>
  <si>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</si>
  <si>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</si>
  <si>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</si>
  <si>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</si>
  <si>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</si>
  <si>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</si>
  <si>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</si>
  <si>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</si>
  <si>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</si>
  <si>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</si>
  <si>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</si>
  <si>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</si>
  <si>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</si>
  <si>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</si>
  <si>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</si>
  <si>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</si>
  <si>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</si>
  <si>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</si>
  <si>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</si>
  <si>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</si>
  <si>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</si>
  <si>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</si>
  <si>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</si>
  <si>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</si>
  <si>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</si>
  <si>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</si>
  <si>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</si>
  <si>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</si>
  <si>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</si>
  <si>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</si>
  <si>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</si>
  <si>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</si>
  <si>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</si>
  <si>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</si>
  <si>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</si>
  <si>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</si>
  <si>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</si>
  <si>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</si>
  <si>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</si>
  <si>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</si>
  <si>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</si>
  <si>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</si>
  <si>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</si>
  <si>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</si>
  <si>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</si>
  <si>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</si>
  <si>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</si>
  <si>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</si>
  <si>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</si>
  <si>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</si>
  <si>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</si>
  <si>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</si>
  <si>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</si>
  <si>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</si>
  <si>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</si>
  <si>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</si>
  <si>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</si>
  <si>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</si>
  <si>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</si>
  <si>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</si>
  <si>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</si>
  <si>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</si>
  <si>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</si>
  <si>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</si>
  <si>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</si>
  <si>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</si>
  <si>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</si>
  <si>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</si>
  <si>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</si>
  <si>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</si>
  <si>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</si>
  <si>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</si>
  <si>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</si>
  <si>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</si>
  <si>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</si>
  <si>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</si>
  <si>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</si>
  <si>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</si>
  <si>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</si>
  <si>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</si>
  <si>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</si>
  <si>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</si>
  <si>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</si>
  <si>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</si>
  <si>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</si>
  <si>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</si>
  <si>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</si>
  <si>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</si>
  <si>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</si>
  <si>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</si>
  <si>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</si>
  <si>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</si>
  <si>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</si>
  <si>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</si>
  <si>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</si>
  <si>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</si>
  <si>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</si>
  <si>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</si>
  <si>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</si>
  <si>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</si>
  <si>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</si>
  <si>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</si>
  <si>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</si>
  <si>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</si>
  <si>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</si>
  <si>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</si>
  <si>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</si>
  <si>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</si>
  <si>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</si>
  <si>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</si>
  <si>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</si>
  <si>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</si>
  <si>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</si>
  <si>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</si>
  <si>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</si>
  <si>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</si>
  <si>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</si>
  <si>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</si>
  <si>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</si>
  <si>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</si>
  <si>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</si>
  <si>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</si>
  <si>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</si>
  <si>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</si>
  <si>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</si>
  <si>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</si>
  <si>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</si>
  <si>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</si>
  <si>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</si>
  <si>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</si>
  <si>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</si>
  <si>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</si>
  <si>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</si>
  <si>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</si>
  <si>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</si>
  <si>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</si>
  <si>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</si>
  <si>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</si>
  <si>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</si>
  <si>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</si>
  <si>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</si>
  <si>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</si>
  <si>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</si>
  <si>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</si>
  <si>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</si>
  <si>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</si>
  <si>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</si>
  <si>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</si>
  <si>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</si>
  <si>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</si>
  <si>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</si>
  <si>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</si>
  <si>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</si>
  <si>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</si>
  <si>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</si>
  <si>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</si>
  <si>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</si>
  <si>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</si>
  <si>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</si>
  <si>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</si>
  <si>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</si>
  <si>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</si>
  <si>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</si>
  <si>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</si>
  <si>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</si>
  <si>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</si>
  <si>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</si>
  <si>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</si>
  <si>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</si>
  <si>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</si>
  <si>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</si>
  <si>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</si>
  <si>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</si>
  <si>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</si>
  <si>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</si>
  <si>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</si>
  <si>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</si>
  <si>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</si>
  <si>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</si>
  <si>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</si>
  <si>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</si>
  <si>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</si>
  <si>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</si>
  <si>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</si>
  <si>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</si>
  <si>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</si>
  <si>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</si>
  <si>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</si>
  <si>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</si>
  <si>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</si>
  <si>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</si>
  <si>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</si>
  <si>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</si>
  <si>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</si>
  <si>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</si>
  <si>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</si>
  <si>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</si>
  <si>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</si>
  <si>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</si>
  <si>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</si>
  <si>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</si>
  <si>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</si>
  <si>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</si>
  <si>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</si>
  <si>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</si>
  <si>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</si>
  <si>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</si>
  <si>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</si>
  <si>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</si>
  <si>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</si>
  <si>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</si>
  <si>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</si>
  <si>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</si>
  <si>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</si>
  <si>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</si>
  <si>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</si>
  <si>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</si>
  <si>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</si>
  <si>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</si>
  <si>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</si>
  <si>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</si>
  <si>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</si>
  <si>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</si>
  <si>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</si>
  <si>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</si>
  <si>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</si>
  <si>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</si>
  <si>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</si>
  <si>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</si>
  <si>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</si>
  <si>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</si>
  <si>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</si>
  <si>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</si>
  <si>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</si>
  <si>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</si>
  <si>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</si>
  <si>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</si>
  <si>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</si>
  <si>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</si>
  <si>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</si>
  <si>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</si>
  <si>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</si>
  <si>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</si>
  <si>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</si>
  <si>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</si>
  <si>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</si>
  <si>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</si>
  <si>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</si>
  <si>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</si>
  <si>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</si>
  <si>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</si>
  <si>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</si>
  <si>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</si>
  <si>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</si>
  <si>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</si>
  <si>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</si>
  <si>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</si>
  <si>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</si>
  <si>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</si>
  <si>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</si>
  <si>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</si>
  <si>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</si>
  <si>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</si>
  <si>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</si>
  <si>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</si>
  <si>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</si>
  <si>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</si>
  <si>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</si>
  <si>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</si>
  <si>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</si>
  <si>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</si>
  <si>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</si>
  <si>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</si>
  <si>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</si>
  <si>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</si>
  <si>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</si>
  <si>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</si>
  <si>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</si>
  <si>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</si>
  <si>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</si>
  <si>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</si>
  <si>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</si>
  <si>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</si>
  <si>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</si>
  <si>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</si>
  <si>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</si>
  <si>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</si>
  <si>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</si>
  <si>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</si>
  <si>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</si>
  <si>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</si>
  <si>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</si>
  <si>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</si>
  <si>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</si>
  <si>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</si>
  <si>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</si>
  <si>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</si>
  <si>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</si>
  <si>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</si>
  <si>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</si>
  <si>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</si>
  <si>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</si>
  <si>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</si>
  <si>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</si>
  <si>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</si>
  <si>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</si>
  <si>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</si>
  <si>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</si>
  <si>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</si>
  <si>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</si>
  <si>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</si>
  <si>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</si>
  <si>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</si>
  <si>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</si>
  <si>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</si>
  <si>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</si>
  <si>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</si>
  <si>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</si>
  <si>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</si>
  <si>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</si>
  <si>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</si>
  <si>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</si>
  <si>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</si>
  <si>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</si>
  <si>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</si>
  <si>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</si>
  <si>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</si>
  <si>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</si>
  <si>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</si>
  <si>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</si>
  <si>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</si>
  <si>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</si>
  <si>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</si>
  <si>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</si>
  <si>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</si>
  <si>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</si>
  <si>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</si>
  <si>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</si>
  <si>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</si>
  <si>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</si>
  <si>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</si>
  <si>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</si>
  <si>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</si>
  <si>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</si>
  <si>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</si>
  <si>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</si>
  <si>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</si>
  <si>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</si>
  <si>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</si>
  <si>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</si>
  <si>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</si>
  <si>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</si>
  <si>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</si>
  <si>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</si>
  <si>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</si>
  <si>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</si>
  <si>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</si>
  <si>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</si>
  <si>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</si>
  <si>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</si>
  <si>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</si>
  <si>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</si>
  <si>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</si>
  <si>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</si>
  <si>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</si>
  <si>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</si>
  <si>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</si>
  <si>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</si>
  <si>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</si>
  <si>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</si>
  <si>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</si>
  <si>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</si>
  <si>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</si>
  <si>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</si>
  <si>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</si>
  <si>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</si>
  <si>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</si>
  <si>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</si>
  <si>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</si>
  <si>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</si>
  <si>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</si>
  <si>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</si>
  <si>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</si>
  <si>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</si>
  <si>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</si>
  <si>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</si>
  <si>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</si>
  <si>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</si>
  <si>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</si>
  <si>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</si>
  <si>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</si>
  <si>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</si>
  <si>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</si>
  <si>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</si>
  <si>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</si>
  <si>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</si>
  <si>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</si>
  <si>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</si>
  <si>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</si>
  <si>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</si>
  <si>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</si>
  <si>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</si>
  <si>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</si>
  <si>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</si>
  <si>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</si>
  <si>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</si>
  <si>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</si>
  <si>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</si>
  <si>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</si>
  <si>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</si>
  <si>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</si>
  <si>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</si>
  <si>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</si>
  <si>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</si>
  <si>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</si>
  <si>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</si>
  <si>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</si>
  <si>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</si>
  <si>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</si>
  <si>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</si>
  <si>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</si>
  <si>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</si>
  <si>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</si>
  <si>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</si>
  <si>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</si>
  <si>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</si>
  <si>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</si>
  <si>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</si>
  <si>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</si>
  <si>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</si>
  <si>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</si>
  <si>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</si>
  <si>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</si>
  <si>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</si>
  <si>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</si>
  <si>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</si>
  <si>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</si>
  <si>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</si>
  <si>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</si>
  <si>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</si>
  <si>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</si>
  <si>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</si>
  <si>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</si>
  <si>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</si>
  <si>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</si>
  <si>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</si>
  <si>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</si>
  <si>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</si>
  <si>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</si>
  <si>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</si>
  <si>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</si>
  <si>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</si>
  <si>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</si>
  <si>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</si>
  <si>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</si>
  <si>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</si>
  <si>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</si>
  <si>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</si>
  <si>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</si>
  <si>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</si>
  <si>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</si>
  <si>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</si>
  <si>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</si>
  <si>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</si>
  <si>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</si>
  <si>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</si>
  <si>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</si>
  <si>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</si>
  <si>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</si>
  <si>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</si>
  <si>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</si>
  <si>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</si>
  <si>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</si>
  <si>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</si>
  <si>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</si>
  <si>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</si>
  <si>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</si>
  <si>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</si>
  <si>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</si>
  <si>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</si>
  <si>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</si>
  <si>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</si>
  <si>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</si>
  <si>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</si>
  <si>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</si>
  <si>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</si>
  <si>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</si>
  <si>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</si>
  <si>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</si>
  <si>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</si>
  <si>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</si>
  <si>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</si>
  <si>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</si>
  <si>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</si>
  <si>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</si>
  <si>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</si>
  <si>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</si>
  <si>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</si>
  <si>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</si>
  <si>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</si>
  <si>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</si>
  <si>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</si>
  <si>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</si>
  <si>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</si>
  <si>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</si>
  <si>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</si>
  <si>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</si>
  <si>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</si>
  <si>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</si>
  <si>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</si>
  <si>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</si>
  <si>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</si>
  <si>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</si>
  <si>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</si>
  <si>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</si>
  <si>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</si>
  <si>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</si>
  <si>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</si>
  <si>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</si>
  <si>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</si>
  <si>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</si>
  <si>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</si>
  <si>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</si>
  <si>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</si>
  <si>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</si>
  <si>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</si>
  <si>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</si>
  <si>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</si>
  <si>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</si>
  <si>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</si>
  <si>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</si>
  <si>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</si>
  <si>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</si>
  <si>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</si>
  <si>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</si>
  <si>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</si>
  <si>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</si>
  <si>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</si>
  <si>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</si>
  <si>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</si>
  <si>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</si>
  <si>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</si>
  <si>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</si>
  <si>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</si>
  <si>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</si>
  <si>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</si>
  <si>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</si>
  <si>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</si>
  <si>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</si>
  <si>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</si>
  <si>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</si>
  <si>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</si>
  <si>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</si>
  <si>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</si>
  <si>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</si>
  <si>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</si>
  <si>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</si>
  <si>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</si>
  <si>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</si>
  <si>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</si>
  <si>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</si>
  <si>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</si>
  <si>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</si>
  <si>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</si>
  <si>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</si>
  <si>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</si>
  <si>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</si>
  <si>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</si>
  <si>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</si>
  <si>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</si>
  <si>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</si>
  <si>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</si>
  <si>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</si>
  <si>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</si>
  <si>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</si>
  <si>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</si>
  <si>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</si>
  <si>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</si>
  <si>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</si>
  <si>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</si>
  <si>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</si>
  <si>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</si>
  <si>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</si>
  <si>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</si>
  <si>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</si>
  <si>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</si>
  <si>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</si>
  <si>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</si>
  <si>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</si>
  <si>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</si>
  <si>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</si>
  <si>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</si>
  <si>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</si>
  <si>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</si>
  <si>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</si>
  <si>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</si>
  <si>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</si>
  <si>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</si>
  <si>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</si>
  <si>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</si>
  <si>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</si>
  <si>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</si>
  <si>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</si>
  <si>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</si>
  <si>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</si>
  <si>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</si>
  <si>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</si>
  <si>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</si>
  <si>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</si>
  <si>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</si>
  <si>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</si>
  <si>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</si>
  <si>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</si>
  <si>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</si>
  <si>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</si>
  <si>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</si>
  <si>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</si>
  <si>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</si>
  <si>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</si>
  <si>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</si>
  <si>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</si>
  <si>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</si>
  <si>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</si>
  <si>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</si>
  <si>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</si>
  <si>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</si>
  <si>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</si>
  <si>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</si>
  <si>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</si>
  <si>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</si>
  <si>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</si>
  <si>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</si>
  <si>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</si>
  <si>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</si>
  <si>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</si>
  <si>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</si>
  <si>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</si>
  <si>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</si>
  <si>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</si>
  <si>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</si>
  <si>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</si>
  <si>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</si>
  <si>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</si>
  <si>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</si>
  <si>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</si>
  <si>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</si>
  <si>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</si>
  <si>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</si>
  <si>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</si>
  <si>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</si>
  <si>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</si>
  <si>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</si>
  <si>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</si>
  <si>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</si>
  <si>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</si>
  <si>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</si>
  <si>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</si>
  <si>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</si>
  <si>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</si>
  <si>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</si>
  <si>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</si>
  <si>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</si>
  <si>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</si>
  <si>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</si>
  <si>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</si>
  <si>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</si>
  <si>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</si>
  <si>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</si>
  <si>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</si>
  <si>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</si>
  <si>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</si>
  <si>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</si>
  <si>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</si>
  <si>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</si>
  <si>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</si>
  <si>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</si>
  <si>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</si>
  <si>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</si>
  <si>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</si>
  <si>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</si>
  <si>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</si>
  <si>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</si>
  <si>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</si>
  <si>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</si>
  <si>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</si>
  <si>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</si>
  <si>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</si>
  <si>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</si>
  <si>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</si>
  <si>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</si>
  <si>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</si>
  <si>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</si>
  <si>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</si>
  <si>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</si>
  <si>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</si>
  <si>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</si>
  <si>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</si>
  <si>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</si>
  <si>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</si>
  <si>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</si>
  <si>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</si>
  <si>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</si>
  <si>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</si>
  <si>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</si>
  <si>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</si>
  <si>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</si>
  <si>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</si>
  <si>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</si>
  <si>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</si>
  <si>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</si>
  <si>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</si>
  <si>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</si>
  <si>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</si>
  <si>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</si>
  <si>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</si>
  <si>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</si>
  <si>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</si>
  <si>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</si>
  <si>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</si>
  <si>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</si>
  <si>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</si>
  <si>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</si>
  <si>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</si>
  <si>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</si>
  <si>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</si>
  <si>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</si>
  <si>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</si>
  <si>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</si>
  <si>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</si>
  <si>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</si>
  <si>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</si>
  <si>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</si>
  <si>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</si>
  <si>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</si>
  <si>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</si>
  <si>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</si>
  <si>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</si>
  <si>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</si>
  <si>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</si>
  <si>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</si>
  <si>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</si>
  <si>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</si>
  <si>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</si>
  <si>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</si>
  <si>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</si>
  <si>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</si>
  <si>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</si>
  <si>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</si>
  <si>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</si>
  <si>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</si>
  <si>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</si>
  <si>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</si>
  <si>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</si>
  <si>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</si>
  <si>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</si>
  <si>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</si>
  <si>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</si>
  <si>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</si>
  <si>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</si>
  <si>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</si>
  <si>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</si>
  <si>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</si>
  <si>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</si>
  <si>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</si>
  <si>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</si>
  <si>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</si>
  <si>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</si>
  <si>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</si>
  <si>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</si>
  <si>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</si>
  <si>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</si>
  <si>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</si>
  <si>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</si>
  <si>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</si>
  <si>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</si>
  <si>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</si>
  <si>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</si>
  <si>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</si>
  <si>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</si>
  <si>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</si>
  <si>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</si>
  <si>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</si>
  <si>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</si>
  <si>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</si>
  <si>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</si>
  <si>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</si>
  <si>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</si>
  <si>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</si>
  <si>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</si>
  <si>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</si>
  <si>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</si>
  <si>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</si>
  <si>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</si>
  <si>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</si>
  <si>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</si>
  <si>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</si>
  <si>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</si>
  <si>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</si>
  <si>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</si>
  <si>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</si>
  <si>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</si>
  <si>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</si>
  <si>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</si>
  <si>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</si>
  <si>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</si>
  <si>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</si>
  <si>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</si>
  <si>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</si>
  <si>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</si>
  <si>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</si>
  <si>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</si>
  <si>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</si>
  <si>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</si>
  <si>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</si>
  <si>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</si>
  <si>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</si>
  <si>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</si>
  <si>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</si>
  <si>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</si>
  <si>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</si>
  <si>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</si>
  <si>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</si>
  <si>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</si>
  <si>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</si>
  <si>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</si>
  <si>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</si>
  <si>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</si>
  <si>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</si>
  <si>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</si>
  <si>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</si>
  <si>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</si>
  <si>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</si>
  <si>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</si>
  <si>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</si>
  <si>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</si>
  <si>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</si>
  <si>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</si>
  <si>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</si>
  <si>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</si>
  <si>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</si>
  <si>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</si>
  <si>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</si>
  <si>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</si>
  <si>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</si>
  <si>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</si>
  <si>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</si>
  <si>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</si>
  <si>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</si>
  <si>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</si>
  <si>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</si>
  <si>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</si>
  <si>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</si>
  <si>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</si>
  <si>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</si>
  <si>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</si>
  <si>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</si>
  <si>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</si>
  <si>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</si>
  <si>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</si>
  <si>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</si>
  <si>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</si>
  <si>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</si>
  <si>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</si>
  <si>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</si>
  <si>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</si>
  <si>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</si>
  <si>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</si>
  <si>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</si>
  <si>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</si>
  <si>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</si>
  <si>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</si>
  <si>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</si>
  <si>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</si>
  <si>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</si>
  <si>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</si>
  <si>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</si>
  <si>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</si>
  <si>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</si>
  <si>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</si>
  <si>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</si>
  <si>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</si>
  <si>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</si>
  <si>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</si>
  <si>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</si>
  <si>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</si>
  <si>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</si>
  <si>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</si>
  <si>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</si>
  <si>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</si>
  <si>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</si>
  <si>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</si>
  <si>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</si>
  <si>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</si>
  <si>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</si>
  <si>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</si>
  <si>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</si>
  <si>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</si>
  <si>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</si>
  <si>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</si>
  <si>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</si>
  <si>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</si>
  <si>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</si>
  <si>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</si>
  <si>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</si>
  <si>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</si>
  <si>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</si>
  <si>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</si>
  <si>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</si>
  <si>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</si>
  <si>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</si>
  <si>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</si>
  <si>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</si>
  <si>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</si>
  <si>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</si>
  <si>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</si>
  <si>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</si>
  <si>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</si>
  <si>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</si>
  <si>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</si>
  <si>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</si>
  <si>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</si>
  <si>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</si>
  <si>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</si>
  <si>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</si>
  <si>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</si>
  <si>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</si>
  <si>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</si>
  <si>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</si>
  <si>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</si>
  <si>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</si>
  <si>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</si>
  <si>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</si>
  <si>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</si>
  <si>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</si>
  <si>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</si>
  <si>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</si>
  <si>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</si>
  <si>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</si>
  <si>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</si>
  <si>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</si>
  <si>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</si>
  <si>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</si>
  <si>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</si>
  <si>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</si>
  <si>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</si>
  <si>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</si>
  <si>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</si>
  <si>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</si>
  <si>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</si>
  <si>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</si>
  <si>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</si>
  <si>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</si>
  <si>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</si>
  <si>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</si>
  <si>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</si>
  <si>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</si>
  <si>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</si>
  <si>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</si>
  <si>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</si>
  <si>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</si>
  <si>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</si>
  <si>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</si>
  <si>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</si>
  <si>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</si>
  <si>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</si>
  <si>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</si>
  <si>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</si>
  <si>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</si>
  <si>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</si>
  <si>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</si>
  <si>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</si>
  <si>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</si>
  <si>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</si>
  <si>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</si>
  <si>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</si>
  <si>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</si>
  <si>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</si>
  <si>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</si>
  <si>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</si>
  <si>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</si>
  <si>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</si>
  <si>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</si>
  <si>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</si>
  <si>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</si>
  <si>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</si>
  <si>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</si>
  <si>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</si>
  <si>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</si>
  <si>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</si>
  <si>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</si>
  <si>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</si>
  <si>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</si>
  <si>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</si>
  <si>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</si>
  <si>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</si>
  <si>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</si>
  <si>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</si>
  <si>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</si>
  <si>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</si>
  <si>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</si>
  <si>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</si>
  <si>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</si>
  <si>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</si>
  <si>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</si>
  <si>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</si>
  <si>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</si>
  <si>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</si>
  <si>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</si>
  <si>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</si>
  <si>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</si>
  <si>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</si>
  <si>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</si>
  <si>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</si>
  <si>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</si>
  <si>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</si>
  <si>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</si>
  <si>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</si>
  <si>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</si>
  <si>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</si>
  <si>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</si>
  <si>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</si>
  <si>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</si>
  <si>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</si>
  <si>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</si>
  <si>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</si>
  <si>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</si>
  <si>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</si>
  <si>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</si>
  <si>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</si>
  <si>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</si>
  <si>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</si>
  <si>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</si>
  <si>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</si>
  <si>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</si>
  <si>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</si>
  <si>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</si>
  <si>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</si>
  <si>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</si>
  <si>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</si>
  <si>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</si>
  <si>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</si>
  <si>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</si>
  <si>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</si>
  <si>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</si>
  <si>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</si>
  <si>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</si>
  <si>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</si>
  <si>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</si>
  <si>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</si>
  <si>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</si>
  <si>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</si>
  <si>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</si>
  <si>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</si>
  <si>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</si>
  <si>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</si>
  <si>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</si>
  <si>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</si>
  <si>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</si>
  <si>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</si>
  <si>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</si>
  <si>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</si>
  <si>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</si>
  <si>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</si>
  <si>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</si>
  <si>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</si>
  <si>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</si>
  <si>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</si>
  <si>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</si>
  <si>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</si>
  <si>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</si>
  <si>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</si>
  <si>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</si>
  <si>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</si>
  <si>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</si>
  <si>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</si>
  <si>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</si>
  <si>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</si>
  <si>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</si>
  <si>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</si>
  <si>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</si>
  <si>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</si>
  <si>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</si>
  <si>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</si>
  <si>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</si>
  <si>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</si>
  <si>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</si>
  <si>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</si>
  <si>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</si>
  <si>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</si>
  <si>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</si>
  <si>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</si>
  <si>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</si>
  <si>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</si>
  <si>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</si>
  <si>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</si>
  <si>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</si>
  <si>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</si>
  <si>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</si>
  <si>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</si>
  <si>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</si>
  <si>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</si>
  <si>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</si>
  <si>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</si>
  <si>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</si>
  <si>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</si>
  <si>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</si>
  <si>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</si>
  <si>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</si>
  <si>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</si>
  <si>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</si>
  <si>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</si>
  <si>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</si>
  <si>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</si>
  <si>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</si>
  <si>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</si>
  <si>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</si>
  <si>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</si>
  <si>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</si>
  <si>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</si>
  <si>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</si>
  <si>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</si>
  <si>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</si>
  <si>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</si>
  <si>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</si>
  <si>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</si>
  <si>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</si>
  <si>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</si>
  <si>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</si>
  <si>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</si>
  <si>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</si>
  <si>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</si>
  <si>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</si>
  <si>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</si>
  <si>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</si>
  <si>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</si>
  <si>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</si>
  <si>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</si>
  <si>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</si>
  <si>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</si>
  <si>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</si>
  <si>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</si>
  <si>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</si>
  <si>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</si>
  <si>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</si>
  <si>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</si>
  <si>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</si>
  <si>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</si>
  <si>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</si>
  <si>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</si>
  <si>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</si>
  <si>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</si>
  <si>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</si>
  <si>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</si>
  <si>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</si>
  <si>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</si>
  <si>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</si>
  <si>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</si>
  <si>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</si>
  <si>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</si>
  <si>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</si>
  <si>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</si>
  <si>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</si>
  <si>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</si>
  <si>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</si>
  <si>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</si>
  <si>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</si>
  <si>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</si>
  <si>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</si>
  <si>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</si>
  <si>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</si>
  <si>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</si>
  <si>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</si>
  <si>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</si>
  <si>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</si>
  <si>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</si>
  <si>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</si>
  <si>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</si>
  <si>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</si>
  <si>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</si>
  <si>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</si>
  <si>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</si>
  <si>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</si>
  <si>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</si>
  <si>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</si>
  <si>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</si>
  <si>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</si>
  <si>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</si>
  <si>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</si>
  <si>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</si>
  <si>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</si>
  <si>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</si>
  <si>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</si>
  <si>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</si>
  <si>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</si>
  <si>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</si>
  <si>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</si>
  <si>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</si>
  <si>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</si>
  <si>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</si>
  <si>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</si>
  <si>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</si>
  <si>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</si>
  <si>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</si>
  <si>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</si>
  <si>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</si>
  <si>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</si>
  <si>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</si>
  <si>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</si>
  <si>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</si>
  <si>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</si>
  <si>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</si>
  <si>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</si>
  <si>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</si>
  <si>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</si>
  <si>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</si>
  <si>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</si>
  <si>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</si>
  <si>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</si>
  <si>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</si>
  <si>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</si>
  <si>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</si>
  <si>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</si>
  <si>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</si>
  <si>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</si>
  <si>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</si>
  <si>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</si>
  <si>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</si>
  <si>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</si>
  <si>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</si>
  <si>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</si>
  <si>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</si>
  <si>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</si>
  <si>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</si>
  <si>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</si>
  <si>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</si>
  <si>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</si>
  <si>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</si>
  <si>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</si>
  <si>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</si>
  <si>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</si>
  <si>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</si>
  <si>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</si>
  <si>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</si>
  <si>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</si>
  <si>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</si>
  <si>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</si>
  <si>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</si>
  <si>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</si>
  <si>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</si>
  <si>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</si>
  <si>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</si>
  <si>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</si>
  <si>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</si>
  <si>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</si>
  <si>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</si>
  <si>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</si>
  <si>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</si>
  <si>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</si>
  <si>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</si>
  <si>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</si>
  <si>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</si>
  <si>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</si>
  <si>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</si>
  <si>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</si>
  <si>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</si>
  <si>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</si>
  <si>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</si>
  <si>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</si>
  <si>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</si>
  <si>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</si>
  <si>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</si>
  <si>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</si>
  <si>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</si>
  <si>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</si>
  <si>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</si>
  <si>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</si>
  <si>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</si>
  <si>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</si>
  <si>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</si>
  <si>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</si>
  <si>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</si>
  <si>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</si>
  <si>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</si>
  <si>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</si>
  <si>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</si>
  <si>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</si>
  <si>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</si>
  <si>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</si>
  <si>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</si>
  <si>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</si>
  <si>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</si>
  <si>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</si>
  <si>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</si>
  <si>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</si>
  <si>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</si>
  <si>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</si>
  <si>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</si>
  <si>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</si>
  <si>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</si>
  <si>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</si>
  <si>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</si>
  <si>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</si>
  <si>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</si>
  <si>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</si>
  <si>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</si>
  <si>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</si>
  <si>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</si>
  <si>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</si>
  <si>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</si>
  <si>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</si>
  <si>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</si>
  <si>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</si>
  <si>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</si>
  <si>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</si>
  <si>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</si>
  <si>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</si>
  <si>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</si>
  <si>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</si>
  <si>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</si>
  <si>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</si>
  <si>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</si>
  <si>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</si>
  <si>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</si>
  <si>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</si>
  <si>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</si>
  <si>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</si>
  <si>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</si>
  <si>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</si>
  <si>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</si>
  <si>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</si>
  <si>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</si>
  <si>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</si>
  <si>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</si>
  <si>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</si>
  <si>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</si>
  <si>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</si>
  <si>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</si>
  <si>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</si>
  <si>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</si>
  <si>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</si>
  <si>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</si>
  <si>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</si>
  <si>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</si>
  <si>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</si>
  <si>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</si>
  <si>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</si>
  <si>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</si>
  <si>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</si>
  <si>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</si>
  <si>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</si>
  <si>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</si>
  <si>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</si>
  <si>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</si>
  <si>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</si>
  <si>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</si>
  <si>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</si>
  <si>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</si>
  <si>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</si>
  <si>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</si>
  <si>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</si>
  <si>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</si>
  <si>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</si>
  <si>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</si>
  <si>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</si>
  <si>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</si>
  <si>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</si>
  <si>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</si>
  <si>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</si>
  <si>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</si>
  <si>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</si>
  <si>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</si>
  <si>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</si>
  <si>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</si>
  <si>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</si>
  <si>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</si>
  <si>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</si>
  <si>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</si>
  <si>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</si>
  <si>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</si>
  <si>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</si>
  <si>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</si>
  <si>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</si>
  <si>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</si>
  <si>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</si>
  <si>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</si>
  <si>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</si>
  <si>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</si>
  <si>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</si>
  <si>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</si>
  <si>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</si>
  <si>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</si>
  <si>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</si>
  <si>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</si>
  <si>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</si>
  <si>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</si>
  <si>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</si>
  <si>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</si>
  <si>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</si>
  <si>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</si>
  <si>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</si>
  <si>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</si>
  <si>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</si>
  <si>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</si>
  <si>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</si>
  <si>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</si>
  <si>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</si>
  <si>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</si>
  <si>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</si>
  <si>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</si>
  <si>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</si>
  <si>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</si>
  <si>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</si>
  <si>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</si>
  <si>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</si>
  <si>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</si>
  <si>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</si>
  <si>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</si>
  <si>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</si>
  <si>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</si>
  <si>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</si>
  <si>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</si>
  <si>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</si>
  <si>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</si>
  <si>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</si>
  <si>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</si>
  <si>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</si>
  <si>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</si>
  <si>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</si>
  <si>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</si>
  <si>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</si>
  <si>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</si>
  <si>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</si>
  <si>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</si>
  <si>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</si>
  <si>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</si>
  <si>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</si>
  <si>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</si>
  <si>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</si>
  <si>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</si>
  <si>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</si>
  <si>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</si>
  <si>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</si>
  <si>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</si>
  <si>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</si>
  <si>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</si>
  <si>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</si>
  <si>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</si>
  <si>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</si>
  <si>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</si>
  <si>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</si>
  <si>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</si>
  <si>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</si>
  <si>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</si>
  <si>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</si>
  <si>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</si>
  <si>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</si>
  <si>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</si>
  <si>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</si>
  <si>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</si>
  <si>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</si>
  <si>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</si>
  <si>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</si>
  <si>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</si>
  <si>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</si>
  <si>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</si>
  <si>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</si>
  <si>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</si>
  <si>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</si>
  <si>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</si>
  <si>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</si>
  <si>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</si>
  <si>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</si>
  <si>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</si>
  <si>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</si>
  <si>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</si>
  <si>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</si>
  <si>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</si>
  <si>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</si>
  <si>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</si>
  <si>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</si>
  <si>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</si>
  <si>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</si>
  <si>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</si>
  <si>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</si>
  <si>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</si>
  <si>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</si>
  <si>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</si>
  <si>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</si>
  <si>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</si>
  <si>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</si>
  <si>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</si>
  <si>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</si>
  <si>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</si>
  <si>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</si>
  <si>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</si>
  <si>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</si>
  <si>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</si>
  <si>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</si>
  <si>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</si>
  <si>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</si>
  <si>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</si>
  <si>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</si>
  <si>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</si>
  <si>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</si>
  <si>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</si>
  <si>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</si>
  <si>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</si>
  <si>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</si>
  <si>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</si>
  <si>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</si>
  <si>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</si>
  <si>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</si>
  <si>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</si>
  <si>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</si>
  <si>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</si>
  <si>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</si>
  <si>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</si>
  <si>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</si>
  <si>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</si>
  <si>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</si>
  <si>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</si>
  <si>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</si>
  <si>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</si>
  <si>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</si>
  <si>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</si>
  <si>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</si>
  <si>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</si>
  <si>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</si>
  <si>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</si>
  <si>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</si>
  <si>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</si>
  <si>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</si>
  <si>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</si>
  <si>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</si>
  <si>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</si>
  <si>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</si>
  <si>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</si>
  <si>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</si>
  <si>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</si>
  <si>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</si>
  <si>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</si>
  <si>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</si>
  <si>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</si>
  <si>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</si>
  <si>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</si>
  <si>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</si>
  <si>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</si>
  <si>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</si>
  <si>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</si>
  <si>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</si>
  <si>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</si>
  <si>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</si>
  <si>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</si>
  <si>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</si>
  <si>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</si>
  <si>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</si>
  <si>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</si>
  <si>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</si>
  <si>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</si>
  <si>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</si>
  <si>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</si>
  <si>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</si>
  <si>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</si>
  <si>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</si>
  <si>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</si>
  <si>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</si>
  <si>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</si>
  <si>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</si>
  <si>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</si>
  <si>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</si>
  <si>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</si>
  <si>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</si>
  <si>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</si>
  <si>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</si>
  <si>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</si>
  <si>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</si>
  <si>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</si>
  <si>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</si>
  <si>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</si>
  <si>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</si>
  <si>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</si>
  <si>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</si>
  <si>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</si>
  <si>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</si>
  <si>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</si>
  <si>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</si>
  <si>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</si>
  <si>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</si>
  <si>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</si>
  <si>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</si>
  <si>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</si>
  <si>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</si>
  <si>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</si>
  <si>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</si>
  <si>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</si>
  <si>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</si>
  <si>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</si>
  <si>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</si>
  <si>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</si>
  <si>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</si>
  <si>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</si>
  <si>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</si>
  <si>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</si>
  <si>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</si>
  <si>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</si>
  <si>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</si>
  <si>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</si>
  <si>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</si>
  <si>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</si>
  <si>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</si>
  <si>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</si>
  <si>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</si>
  <si>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</si>
  <si>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</si>
  <si>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</si>
  <si>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</si>
  <si>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</si>
  <si>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</si>
  <si>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</si>
  <si>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</si>
  <si>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</si>
  <si>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</si>
  <si>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</si>
  <si>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</si>
  <si>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</si>
  <si>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</si>
  <si>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</si>
  <si>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</si>
  <si>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</si>
  <si>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</si>
  <si>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</si>
  <si>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</si>
  <si>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</si>
  <si>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</si>
  <si>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</si>
  <si>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</si>
  <si>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</si>
  <si>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</si>
  <si>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</si>
  <si>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</si>
  <si>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</si>
  <si>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</si>
  <si>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</si>
  <si>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</si>
  <si>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</si>
  <si>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</si>
  <si>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</si>
  <si>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</si>
  <si>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</si>
  <si>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</si>
  <si>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</si>
  <si>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</si>
  <si>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</si>
  <si>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</si>
  <si>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</si>
  <si>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</si>
  <si>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</si>
  <si>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</si>
  <si>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</si>
  <si>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</si>
  <si>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</si>
  <si>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</si>
  <si>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</si>
  <si>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</si>
  <si>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</si>
  <si>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</si>
  <si>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</si>
  <si>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</si>
  <si>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</si>
  <si>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</si>
  <si>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</si>
  <si>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</si>
  <si>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</si>
  <si>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</si>
  <si>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</si>
  <si>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</si>
  <si>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</si>
  <si>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</si>
  <si>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</si>
  <si>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</si>
  <si>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</si>
  <si>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</si>
  <si>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</si>
  <si>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</si>
  <si>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</si>
  <si>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</si>
  <si>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</si>
  <si>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</si>
  <si>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</si>
  <si>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</si>
  <si>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</si>
  <si>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</si>
  <si>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</si>
  <si>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</si>
  <si>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</si>
  <si>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</si>
  <si>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</si>
  <si>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</si>
  <si>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</si>
  <si>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</si>
  <si>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</si>
  <si>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</si>
  <si>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</si>
  <si>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</si>
  <si>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</si>
  <si>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</si>
  <si>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</si>
  <si>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</si>
  <si>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</si>
  <si>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</si>
  <si>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</si>
  <si>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</si>
  <si>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</si>
  <si>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</si>
  <si>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</si>
  <si>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</si>
  <si>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</si>
  <si>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</si>
  <si>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</si>
  <si>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</si>
  <si>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</si>
  <si>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</si>
  <si>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</si>
  <si>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</si>
  <si>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</si>
  <si>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</si>
  <si>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</si>
  <si>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</si>
  <si>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</si>
  <si>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</si>
  <si>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</si>
  <si>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</si>
  <si>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</si>
  <si>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</si>
  <si>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</si>
  <si>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</si>
  <si>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</si>
  <si>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</si>
  <si>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</si>
  <si>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</si>
  <si>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</si>
  <si>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</si>
  <si>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</si>
  <si>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</si>
  <si>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</si>
  <si>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</si>
  <si>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</si>
  <si>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</si>
  <si>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</si>
  <si>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</si>
  <si>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</si>
  <si>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</si>
  <si>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</si>
  <si>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</si>
  <si>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</si>
  <si>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</si>
  <si>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</si>
  <si>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</si>
  <si>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</si>
  <si>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</si>
  <si>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</si>
  <si>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</si>
  <si>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</si>
  <si>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</si>
  <si>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</si>
  <si>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</si>
  <si>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</si>
  <si>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</si>
  <si>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</si>
  <si>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</si>
  <si>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</si>
  <si>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</si>
  <si>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</si>
  <si>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</si>
  <si>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</si>
  <si>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</si>
  <si>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</si>
  <si>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</si>
  <si>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</si>
  <si>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</si>
  <si>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</si>
  <si>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</si>
  <si>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</si>
  <si>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</si>
  <si>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</si>
  <si>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</si>
  <si>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</si>
  <si>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</si>
  <si>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</si>
  <si>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</si>
  <si>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</si>
  <si>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</si>
  <si>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</si>
  <si>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</si>
  <si>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</si>
  <si>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</si>
  <si>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</si>
  <si>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</si>
  <si>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</si>
  <si>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</si>
  <si>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</si>
  <si>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</si>
  <si>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</si>
  <si>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</si>
  <si>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</si>
  <si>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</si>
  <si>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</si>
  <si>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</si>
  <si>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</si>
  <si>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</si>
  <si>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</si>
  <si>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</si>
  <si>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</si>
  <si>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</si>
  <si>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</si>
  <si>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</si>
  <si>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</si>
  <si>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</si>
  <si>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</si>
  <si>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</si>
  <si>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</si>
  <si>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</si>
  <si>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</si>
  <si>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</si>
  <si>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</si>
  <si>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</si>
  <si>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</si>
  <si>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</si>
  <si>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</si>
  <si>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</si>
  <si>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</si>
  <si>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</si>
  <si>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</si>
  <si>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</si>
  <si>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</si>
  <si>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</si>
  <si>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</si>
  <si>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</si>
  <si>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</si>
  <si>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</si>
  <si>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</si>
  <si>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</si>
  <si>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</si>
  <si>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</si>
  <si>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</si>
  <si>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</si>
  <si>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</si>
  <si>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</si>
  <si>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</si>
  <si>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</si>
  <si>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</si>
  <si>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</si>
  <si>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</si>
  <si>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</si>
  <si>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</si>
  <si>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</si>
  <si>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</si>
  <si>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</si>
  <si>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</si>
  <si>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</si>
  <si>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</si>
  <si>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</si>
  <si>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</si>
  <si>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</si>
  <si>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</si>
  <si>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</si>
  <si>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</si>
  <si>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</si>
  <si>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</si>
  <si>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</si>
  <si>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</si>
  <si>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</si>
  <si>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</si>
  <si>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</si>
  <si>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</si>
  <si>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</si>
  <si>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</si>
  <si>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</si>
  <si>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</si>
  <si>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</si>
  <si>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</si>
  <si>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</si>
  <si>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</si>
  <si>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</si>
  <si>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</si>
  <si>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</si>
  <si>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</si>
  <si>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</si>
  <si>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</si>
  <si>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</si>
  <si>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</si>
  <si>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</si>
  <si>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</si>
  <si>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</si>
  <si>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</si>
  <si>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</si>
  <si>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</si>
  <si>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</si>
  <si>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</si>
  <si>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</si>
  <si>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</si>
  <si>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</si>
  <si>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</si>
  <si>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</si>
  <si>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</si>
  <si>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</si>
  <si>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</si>
  <si>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</si>
  <si>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</si>
  <si>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</si>
  <si>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</si>
  <si>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</si>
  <si>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</si>
  <si>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</si>
  <si>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</si>
  <si>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</si>
  <si>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</si>
  <si>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</si>
  <si>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</si>
  <si>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</si>
  <si>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</si>
  <si>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</si>
  <si>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</si>
  <si>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</si>
  <si>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</si>
  <si>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</si>
  <si>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</si>
  <si>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</si>
  <si>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</si>
  <si>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</si>
  <si>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</si>
  <si>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</si>
  <si>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</si>
  <si>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</si>
  <si>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</si>
  <si>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</si>
  <si>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</si>
  <si>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</si>
  <si>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</si>
  <si>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</si>
  <si>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</si>
  <si>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</si>
  <si>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</si>
  <si>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</si>
  <si>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</si>
  <si>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</si>
  <si>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</si>
  <si>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</si>
  <si>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</si>
  <si>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</si>
  <si>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</si>
  <si>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</si>
  <si>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</si>
  <si>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</si>
  <si>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</si>
  <si>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</si>
  <si>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</si>
  <si>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</si>
  <si>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</si>
  <si>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</si>
  <si>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</si>
  <si>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</si>
  <si>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</si>
  <si>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</si>
  <si>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</si>
  <si>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</si>
  <si>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</si>
  <si>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</si>
  <si>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</si>
  <si>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</si>
  <si>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</si>
  <si>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</si>
  <si>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</si>
  <si>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</si>
  <si>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</si>
  <si>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</si>
  <si>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</si>
  <si>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</si>
  <si>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</si>
  <si>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</si>
  <si>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</si>
  <si>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</si>
  <si>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</si>
  <si>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</si>
  <si>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</si>
  <si>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</si>
  <si>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</si>
  <si>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</si>
  <si>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</si>
  <si>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</si>
  <si>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</si>
  <si>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</si>
  <si>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</si>
  <si>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</si>
  <si>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</si>
  <si>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</si>
  <si>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</si>
  <si>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</si>
  <si>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</si>
  <si>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</si>
  <si>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</si>
  <si>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</si>
  <si>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</si>
  <si>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</si>
  <si>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</si>
  <si>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</si>
  <si>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</si>
  <si>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</si>
  <si>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</si>
  <si>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</si>
  <si>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</si>
  <si>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</si>
  <si>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</si>
  <si>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</si>
  <si>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</si>
  <si>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</si>
  <si>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</si>
  <si>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</si>
  <si>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</si>
  <si>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</si>
  <si>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</si>
  <si>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</si>
  <si>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</si>
  <si>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</si>
  <si>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</si>
  <si>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</si>
  <si>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</si>
  <si>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</si>
  <si>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</si>
  <si>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</si>
  <si>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</si>
  <si>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</si>
  <si>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</si>
  <si>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</si>
  <si>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</si>
  <si>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</si>
  <si>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</si>
  <si>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</si>
  <si>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</si>
  <si>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</si>
  <si>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</si>
  <si>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</si>
  <si>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</si>
  <si>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</si>
  <si>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</si>
  <si>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</si>
  <si>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</si>
  <si>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</si>
  <si>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</si>
  <si>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</si>
  <si>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</si>
  <si>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</si>
  <si>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</si>
  <si>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</si>
  <si>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</si>
  <si>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</si>
  <si>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</si>
  <si>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</si>
  <si>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</si>
  <si>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</si>
  <si>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</si>
  <si>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</si>
  <si>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</si>
  <si>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</si>
  <si>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</si>
  <si>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</si>
  <si>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</si>
  <si>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</si>
  <si>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</si>
  <si>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</si>
  <si>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</si>
  <si>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</si>
  <si>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</si>
  <si>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</si>
  <si>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</si>
  <si>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</si>
  <si>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</si>
  <si>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</si>
  <si>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</si>
  <si>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</si>
  <si>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</si>
  <si>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</si>
  <si>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</si>
  <si>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</si>
  <si>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</si>
  <si>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</si>
  <si>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</si>
  <si>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</si>
  <si>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</si>
  <si>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</si>
  <si>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</si>
  <si>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</si>
  <si>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</si>
  <si>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</si>
  <si>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</si>
  <si>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</si>
  <si>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</si>
  <si>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</si>
  <si>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</si>
  <si>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</si>
  <si>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</si>
  <si>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</si>
  <si>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</si>
  <si>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</si>
  <si>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</si>
  <si>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</si>
  <si>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</si>
  <si>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</si>
  <si>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</si>
  <si>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</si>
  <si>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</si>
  <si>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</si>
  <si>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</si>
  <si>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</si>
  <si>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</si>
  <si>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</si>
  <si>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</si>
  <si>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</si>
  <si>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</si>
  <si>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</si>
  <si>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</si>
  <si>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</si>
  <si>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</si>
  <si>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</si>
  <si>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</si>
  <si>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</si>
  <si>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</si>
  <si>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</si>
  <si>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</si>
  <si>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</si>
  <si>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</si>
  <si>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</si>
  <si>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</si>
  <si>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</si>
  <si>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</si>
  <si>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</si>
  <si>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</si>
  <si>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</si>
  <si>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</si>
  <si>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</si>
  <si>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</si>
  <si>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</si>
  <si>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</si>
  <si>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</si>
  <si>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</si>
  <si>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</si>
  <si>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</si>
  <si>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</si>
  <si>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</si>
  <si>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</si>
  <si>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</si>
  <si>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</si>
  <si>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</si>
  <si>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</si>
  <si>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</si>
  <si>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</si>
  <si>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</si>
  <si>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</si>
  <si>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</si>
  <si>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</si>
  <si>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</si>
  <si>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</si>
  <si>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</si>
  <si>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</si>
  <si>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</si>
  <si>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</si>
  <si>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</si>
  <si>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</si>
  <si>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</si>
  <si>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</si>
  <si>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</si>
  <si>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</si>
  <si>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</si>
  <si>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</si>
  <si>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</si>
  <si>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</si>
  <si>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</si>
  <si>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</si>
  <si>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</si>
  <si>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</si>
  <si>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</si>
  <si>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</si>
  <si>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</si>
  <si>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</si>
  <si>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</si>
  <si>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</si>
  <si>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</si>
  <si>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</si>
  <si>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</si>
  <si>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</si>
  <si>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</si>
  <si>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</si>
  <si>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</si>
  <si>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</si>
  <si>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</si>
  <si>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</si>
  <si>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</si>
  <si>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</si>
  <si>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</si>
  <si>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</si>
  <si>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</si>
  <si>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</si>
  <si>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</si>
  <si>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</si>
  <si>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</si>
  <si>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</si>
  <si>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</si>
  <si>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</si>
  <si>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</si>
  <si>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</si>
  <si>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</si>
  <si>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</si>
  <si>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</si>
  <si>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</si>
  <si>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</si>
  <si>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</si>
  <si>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</si>
  <si>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</si>
  <si>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</si>
  <si>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</si>
  <si>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</si>
  <si>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</si>
  <si>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</si>
  <si>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</si>
  <si>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</si>
  <si>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</si>
  <si>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</si>
  <si>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</si>
  <si>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</si>
  <si>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</si>
  <si>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</si>
  <si>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</si>
  <si>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</si>
  <si>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</si>
  <si>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</si>
  <si>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</si>
  <si>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</si>
  <si>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</si>
  <si>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</si>
  <si>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</si>
  <si>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</si>
  <si>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</si>
  <si>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</si>
  <si>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</si>
  <si>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</si>
  <si>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</si>
  <si>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</si>
  <si>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</si>
  <si>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</si>
  <si>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</si>
  <si>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</si>
  <si>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</si>
  <si>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</si>
  <si>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</si>
  <si>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</si>
  <si>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</si>
  <si>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</si>
  <si>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</si>
  <si>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</si>
  <si>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</si>
  <si>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</si>
  <si>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</si>
  <si>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</si>
  <si>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</si>
  <si>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</si>
  <si>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</si>
  <si>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</si>
  <si>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</si>
  <si>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</si>
  <si>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</si>
  <si>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</si>
  <si>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</si>
  <si>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</si>
  <si>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</si>
  <si>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</si>
  <si>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</si>
  <si>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</si>
  <si>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</si>
  <si>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</si>
  <si>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</si>
  <si>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</si>
  <si>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</si>
  <si>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</si>
  <si>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</si>
  <si>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</si>
  <si>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</si>
  <si>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</si>
  <si>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</si>
  <si>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</si>
  <si>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</si>
  <si>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</si>
  <si>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</si>
  <si>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</si>
  <si>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</si>
  <si>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</si>
  <si>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</si>
  <si>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</si>
  <si>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</si>
  <si>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</si>
  <si>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</si>
  <si>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</si>
  <si>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</si>
  <si>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</si>
  <si>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</si>
  <si>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</si>
  <si>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</si>
  <si>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</si>
  <si>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</si>
  <si>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</si>
  <si>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</si>
  <si>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</si>
  <si>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</si>
  <si>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</si>
  <si>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</si>
  <si>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</si>
  <si>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</si>
  <si>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</si>
  <si>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</si>
  <si>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</si>
  <si>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</si>
  <si>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</si>
  <si>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</si>
  <si>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</si>
  <si>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</si>
  <si>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</si>
  <si>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</si>
  <si>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</si>
  <si>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</si>
  <si>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</si>
  <si>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</si>
  <si>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</si>
  <si>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</si>
  <si>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</si>
  <si>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</si>
  <si>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</si>
  <si>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</si>
  <si>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</si>
  <si>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</si>
  <si>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</si>
  <si>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</si>
  <si>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</si>
  <si>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</si>
  <si>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</si>
  <si>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</si>
  <si>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</si>
  <si>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</si>
  <si>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</si>
  <si>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</si>
  <si>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</si>
  <si>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</si>
  <si>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</si>
  <si>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</si>
  <si>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</si>
  <si>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</si>
  <si>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</si>
  <si>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</si>
  <si>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</si>
  <si>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</si>
  <si>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</si>
  <si>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</si>
  <si>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</si>
  <si>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</si>
  <si>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</si>
  <si>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</si>
  <si>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</si>
  <si>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</si>
  <si>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</si>
  <si>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</si>
  <si>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</si>
  <si>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</si>
  <si>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</si>
  <si>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</si>
  <si>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</si>
  <si>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</si>
  <si>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</si>
  <si>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</si>
  <si>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</si>
  <si>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</si>
  <si>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</si>
  <si>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</si>
  <si>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</si>
  <si>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</si>
  <si>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</si>
  <si>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</si>
  <si>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</si>
  <si>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</si>
  <si>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</si>
  <si>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</si>
  <si>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</si>
  <si>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</si>
  <si>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</si>
  <si>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</si>
  <si>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</si>
  <si>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</si>
  <si>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</si>
  <si>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</si>
  <si>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</si>
  <si>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</si>
  <si>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</si>
  <si>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</si>
  <si>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</si>
  <si>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</si>
  <si>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</si>
  <si>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</si>
  <si>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</si>
  <si>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</si>
  <si>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</si>
  <si>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</si>
  <si>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</si>
  <si>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</si>
  <si>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</si>
  <si>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</si>
  <si>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</si>
  <si>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</si>
  <si>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</si>
  <si>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</si>
  <si>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</si>
  <si>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</si>
  <si>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</si>
  <si>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</si>
  <si>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</si>
  <si>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</si>
  <si>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</si>
  <si>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</si>
  <si>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</si>
  <si>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</si>
  <si>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</si>
  <si>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</si>
  <si>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</si>
  <si>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</si>
  <si>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</si>
  <si>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</si>
  <si>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</si>
  <si>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</si>
  <si>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</si>
  <si>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</si>
  <si>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</si>
  <si>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</si>
  <si>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</si>
  <si>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</si>
  <si>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</si>
  <si>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</si>
  <si>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</si>
  <si>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</si>
  <si>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</si>
  <si>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</si>
  <si>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</si>
  <si>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</si>
  <si>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</si>
  <si>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</si>
  <si>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</si>
  <si>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</si>
  <si>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</si>
  <si>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</si>
  <si>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</si>
  <si>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</si>
  <si>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</si>
  <si>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</si>
  <si>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</si>
  <si>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</si>
  <si>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</si>
  <si>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</si>
  <si>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</si>
  <si>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</si>
  <si>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</si>
  <si>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</si>
  <si>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</si>
  <si>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</si>
  <si>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</si>
  <si>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</si>
  <si>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</si>
  <si>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</si>
  <si>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</si>
  <si>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</si>
  <si>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</si>
  <si>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</si>
  <si>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</si>
  <si>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</si>
  <si>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</si>
  <si>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</si>
  <si>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</si>
  <si>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</si>
  <si>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</si>
  <si>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</si>
  <si>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</si>
  <si>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</si>
  <si>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</si>
  <si>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</si>
  <si>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</si>
  <si>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</si>
  <si>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</si>
  <si>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</si>
  <si>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</si>
  <si>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</si>
  <si>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</si>
  <si>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</si>
  <si>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</si>
  <si>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</si>
  <si>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</si>
  <si>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</si>
  <si>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</si>
  <si>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</si>
  <si>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</si>
  <si>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</si>
  <si>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</si>
  <si>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</si>
  <si>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</si>
  <si>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</si>
  <si>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</si>
  <si>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</si>
  <si>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</si>
  <si>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</si>
  <si>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</si>
  <si>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</si>
  <si>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</si>
  <si>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</si>
  <si>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</si>
  <si>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</si>
  <si>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</si>
  <si>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</si>
  <si>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</si>
  <si>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</si>
  <si>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</si>
  <si>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</si>
  <si>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</si>
  <si>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</si>
  <si>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</si>
  <si>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</si>
  <si>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</si>
  <si>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</si>
  <si>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</si>
  <si>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</si>
  <si>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</si>
  <si>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</si>
  <si>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</si>
  <si>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</si>
  <si>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</si>
  <si>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</si>
  <si>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</si>
  <si>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</si>
  <si>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</si>
  <si>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</si>
  <si>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</si>
  <si>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</si>
  <si>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</si>
  <si>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</si>
  <si>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</si>
  <si>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</si>
  <si>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</si>
  <si>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</si>
  <si>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</si>
  <si>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</si>
  <si>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</si>
  <si>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</si>
  <si>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</si>
  <si>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</si>
  <si>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</si>
  <si>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</si>
  <si>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</si>
  <si>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</si>
  <si>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</si>
  <si>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</si>
  <si>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</si>
  <si>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</si>
  <si>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</si>
  <si>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</si>
  <si>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</si>
  <si>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</si>
  <si>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</si>
  <si>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</si>
  <si>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</si>
  <si>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</si>
  <si>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</si>
  <si>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</si>
  <si>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</si>
  <si>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</si>
  <si>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</si>
  <si>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</si>
  <si>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</si>
  <si>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</si>
  <si>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</si>
  <si>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</si>
  <si>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</si>
  <si>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</si>
  <si>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</si>
  <si>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</si>
  <si>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</si>
  <si>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</si>
  <si>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</si>
  <si>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</si>
  <si>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</si>
  <si>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</si>
  <si>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</si>
  <si>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</si>
  <si>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</si>
  <si>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</si>
  <si>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</si>
  <si>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</si>
  <si>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</si>
  <si>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</si>
  <si>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</si>
  <si>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</si>
  <si>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</si>
  <si>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</si>
  <si>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</si>
  <si>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</si>
  <si>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</si>
  <si>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</si>
  <si>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</si>
  <si>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</si>
  <si>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</si>
  <si>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</si>
  <si>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</si>
  <si>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</si>
  <si>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</si>
  <si>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</si>
  <si>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</si>
  <si>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</si>
  <si>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</si>
  <si>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</si>
  <si>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</si>
  <si>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</si>
  <si>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</si>
  <si>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</si>
  <si>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</si>
  <si>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</si>
  <si>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</si>
  <si>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</si>
  <si>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</si>
  <si>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</si>
  <si>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</si>
  <si>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</si>
  <si>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</si>
  <si>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</si>
  <si>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</si>
  <si>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</si>
  <si>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</si>
  <si>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</si>
  <si>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</si>
  <si>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</si>
  <si>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</si>
  <si>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</si>
  <si>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</si>
  <si>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</si>
  <si>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</si>
  <si>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</si>
  <si>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</si>
  <si>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</si>
  <si>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</si>
  <si>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</si>
  <si>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</si>
  <si>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</si>
  <si>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</si>
  <si>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</si>
  <si>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</si>
  <si>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</si>
  <si>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</si>
  <si>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</si>
  <si>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</si>
  <si>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</si>
  <si>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</si>
  <si>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</si>
  <si>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</si>
  <si>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</si>
  <si>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</si>
  <si>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</si>
  <si>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</si>
  <si>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</si>
  <si>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</si>
  <si>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</si>
  <si>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</si>
  <si>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</si>
  <si>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</si>
  <si>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</si>
  <si>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</si>
  <si>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</si>
  <si>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</si>
  <si>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</si>
  <si>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</si>
  <si>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</si>
  <si>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</si>
  <si>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</si>
  <si>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</si>
  <si>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</si>
  <si>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</si>
  <si>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</si>
  <si>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</si>
  <si>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</si>
  <si>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</si>
  <si>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</si>
  <si>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</si>
  <si>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</si>
  <si>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</si>
  <si>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</si>
  <si>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</si>
  <si>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</si>
  <si>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</si>
  <si>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</si>
  <si>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</si>
  <si>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</si>
  <si>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</si>
  <si>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</si>
  <si>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</si>
  <si>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</si>
  <si>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</si>
  <si>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</si>
  <si>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</si>
  <si>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</si>
  <si>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</si>
  <si>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</si>
  <si>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</si>
  <si>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</si>
  <si>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</si>
  <si>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</si>
  <si>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</si>
  <si>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</si>
  <si>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</si>
  <si>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</si>
  <si>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</si>
  <si>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</si>
  <si>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</si>
  <si>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</si>
  <si>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</si>
  <si>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</si>
  <si>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</si>
  <si>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</si>
  <si>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</si>
  <si>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</si>
  <si>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</si>
  <si>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</si>
  <si>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</si>
  <si>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</si>
  <si>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</si>
  <si>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</si>
  <si>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</si>
  <si>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</si>
  <si>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</si>
  <si>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</si>
  <si>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</si>
  <si>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</si>
  <si>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</si>
  <si>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</si>
  <si>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</si>
  <si>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</si>
  <si>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</si>
  <si>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</si>
  <si>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</si>
  <si>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</si>
  <si>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</si>
  <si>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</si>
  <si>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</si>
  <si>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</si>
  <si>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</si>
  <si>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</si>
  <si>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</si>
  <si>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</si>
  <si>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</si>
  <si>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</si>
  <si>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</si>
  <si>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</si>
  <si>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</si>
  <si>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</si>
  <si>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</si>
  <si>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</si>
  <si>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</si>
  <si>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</si>
  <si>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</si>
  <si>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</si>
  <si>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</si>
  <si>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</si>
  <si>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</si>
  <si>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</si>
  <si>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</si>
  <si>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</si>
  <si>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</si>
  <si>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</si>
  <si>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</si>
  <si>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</si>
  <si>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</si>
  <si>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</si>
  <si>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</si>
  <si>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</si>
  <si>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</si>
  <si>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</si>
  <si>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</si>
  <si>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</si>
  <si>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</si>
  <si>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</si>
  <si>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</si>
  <si>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</si>
  <si>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</si>
  <si>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</si>
  <si>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</si>
  <si>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</si>
  <si>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</si>
  <si>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</si>
  <si>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</si>
  <si>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</si>
  <si>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</si>
  <si>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</si>
  <si>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</si>
  <si>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</si>
  <si>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</si>
  <si>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</si>
  <si>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</si>
  <si>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</si>
  <si>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</si>
  <si>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</si>
  <si>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</si>
  <si>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</si>
  <si>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</si>
  <si>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</si>
  <si>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</si>
  <si>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</si>
  <si>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</si>
  <si>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</si>
  <si>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</si>
  <si>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</si>
  <si>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</si>
  <si>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</si>
  <si>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</si>
  <si>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</si>
  <si>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</si>
  <si>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</si>
  <si>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</si>
  <si>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</si>
  <si>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</si>
  <si>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</si>
  <si>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</si>
  <si>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</si>
  <si>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</si>
  <si>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</si>
  <si>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</si>
  <si>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</si>
  <si>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</si>
  <si>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</si>
  <si>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</si>
  <si>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</si>
  <si>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</si>
  <si>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</si>
  <si>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</si>
  <si>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</si>
  <si>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</si>
  <si>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</si>
  <si>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</si>
  <si>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</si>
  <si>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</si>
  <si>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</si>
  <si>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</si>
  <si>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</si>
  <si>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</si>
  <si>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</si>
  <si>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</si>
  <si>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</si>
  <si>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</si>
  <si>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</si>
  <si>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</si>
  <si>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</si>
  <si>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</si>
  <si>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</si>
  <si>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</si>
  <si>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</si>
  <si>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</si>
  <si>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</si>
  <si>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</si>
  <si>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</si>
  <si>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</si>
  <si>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</si>
  <si>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</si>
  <si>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</si>
  <si>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</si>
  <si>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</si>
  <si>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</si>
  <si>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</si>
  <si>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</si>
  <si>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</si>
  <si>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</si>
  <si>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</si>
  <si>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</si>
  <si>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</si>
  <si>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</si>
  <si>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</si>
  <si>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</si>
  <si>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</si>
  <si>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</si>
  <si>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</si>
  <si>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</si>
  <si>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</si>
  <si>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</si>
  <si>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</si>
  <si>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</si>
  <si>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</si>
  <si>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</si>
  <si>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</si>
  <si>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</si>
  <si>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</si>
  <si>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</si>
  <si>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</si>
  <si>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</si>
  <si>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</si>
  <si>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</si>
  <si>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</si>
  <si>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</si>
  <si>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</si>
  <si>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</si>
  <si>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</si>
  <si>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</si>
  <si>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</si>
  <si>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</si>
  <si>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</si>
  <si>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</si>
  <si>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</si>
  <si>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</si>
  <si>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</si>
  <si>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</si>
  <si>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</si>
  <si>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</si>
  <si>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</si>
  <si>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</si>
  <si>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</si>
  <si>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</si>
  <si>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</si>
  <si>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</si>
  <si>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</si>
  <si>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</si>
  <si>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</si>
  <si>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</si>
  <si>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</si>
  <si>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</si>
  <si>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</si>
  <si>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</si>
  <si>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</si>
  <si>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</si>
  <si>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</si>
  <si>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</si>
  <si>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</si>
  <si>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</si>
  <si>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</si>
  <si>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</si>
  <si>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</si>
  <si>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</si>
  <si>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</si>
  <si>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</si>
  <si>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</si>
  <si>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</si>
  <si>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</si>
  <si>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</si>
  <si>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</si>
  <si>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</si>
  <si>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</si>
  <si>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</si>
  <si>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</si>
  <si>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</si>
  <si>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</si>
  <si>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</si>
  <si>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</si>
  <si>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</si>
  <si>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</si>
  <si>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</si>
  <si>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</si>
  <si>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</si>
  <si>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</si>
  <si>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</si>
  <si>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</si>
  <si>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</si>
  <si>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</si>
  <si>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</si>
  <si>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</si>
  <si>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</si>
  <si>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</si>
  <si>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</si>
  <si>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</si>
  <si>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</si>
  <si>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</si>
  <si>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</si>
  <si>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</si>
  <si>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</si>
  <si>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</si>
  <si>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</si>
  <si>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</si>
  <si>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</si>
  <si>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</si>
  <si>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</si>
  <si>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</si>
  <si>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</si>
  <si>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</si>
  <si>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</si>
  <si>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</si>
  <si>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</si>
  <si>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</si>
  <si>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</si>
  <si>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</si>
  <si>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</si>
  <si>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</si>
  <si>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</si>
  <si>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</si>
  <si>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</si>
  <si>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</si>
  <si>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</si>
  <si>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</si>
  <si>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</si>
  <si>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</si>
  <si>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</si>
  <si>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</si>
  <si>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</si>
  <si>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</si>
  <si>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</si>
  <si>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</si>
  <si>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</si>
  <si>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</si>
  <si>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</si>
  <si>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</si>
  <si>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</si>
  <si>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</si>
  <si>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</si>
  <si>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</si>
  <si>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</si>
  <si>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</si>
  <si>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</si>
  <si>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</si>
  <si>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</si>
  <si>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</si>
  <si>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</si>
  <si>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</si>
  <si>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</si>
  <si>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</si>
  <si>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</si>
  <si>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</si>
  <si>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</si>
  <si>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</si>
  <si>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</si>
  <si>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</si>
  <si>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</si>
  <si>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</si>
  <si>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</si>
  <si>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</si>
  <si>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</si>
  <si>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</si>
  <si>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</si>
  <si>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</si>
  <si>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</si>
  <si>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</si>
  <si>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</si>
  <si>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</si>
  <si>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</si>
  <si>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</si>
  <si>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</si>
  <si>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</si>
  <si>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</si>
  <si>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</si>
  <si>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</si>
  <si>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</si>
  <si>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</si>
  <si>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</si>
  <si>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</si>
  <si>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</si>
  <si>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</si>
  <si>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</si>
  <si>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</si>
  <si>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</si>
  <si>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</si>
  <si>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</si>
  <si>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</si>
  <si>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</si>
  <si>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</si>
  <si>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</si>
  <si>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</si>
  <si>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</si>
  <si>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</si>
  <si>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</si>
  <si>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</si>
  <si>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</si>
  <si>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</si>
  <si>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</si>
  <si>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</si>
  <si>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</si>
  <si>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</si>
  <si>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</si>
  <si>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</si>
  <si>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</si>
  <si>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</si>
  <si>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</si>
  <si>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</si>
  <si>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</si>
  <si>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</si>
  <si>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</si>
  <si>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</si>
  <si>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</si>
  <si>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</si>
  <si>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</si>
  <si>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</si>
  <si>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</si>
  <si>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</si>
  <si>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</si>
  <si>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</si>
  <si>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</si>
  <si>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</si>
  <si>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</si>
  <si>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</si>
  <si>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</si>
  <si>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</si>
  <si>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</si>
  <si>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</si>
  <si>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</si>
  <si>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</si>
  <si>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</si>
  <si>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</si>
  <si>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</si>
  <si>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</si>
  <si>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</si>
  <si>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</si>
  <si>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</si>
  <si>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</si>
  <si>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</si>
  <si>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</si>
  <si>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</si>
  <si>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</si>
  <si>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</si>
  <si>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</si>
  <si>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</si>
  <si>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</si>
  <si>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</si>
  <si>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</si>
  <si>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</si>
  <si>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</si>
  <si>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</si>
  <si>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</si>
  <si>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</si>
  <si>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</si>
  <si>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</si>
  <si>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</si>
  <si>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</si>
  <si>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</si>
  <si>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</si>
  <si>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</si>
  <si>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</si>
  <si>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</si>
  <si>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</si>
  <si>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</si>
  <si>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</si>
  <si>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</si>
  <si>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</si>
  <si>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</si>
  <si>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</si>
  <si>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</si>
  <si>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</si>
  <si>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</si>
  <si>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</si>
  <si>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</si>
  <si>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</si>
  <si>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</si>
  <si>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</si>
  <si>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</si>
  <si>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</si>
  <si>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</si>
  <si>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</si>
  <si>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</si>
  <si>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</si>
  <si>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</si>
  <si>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</si>
  <si>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</si>
  <si>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</si>
  <si>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</si>
  <si>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</si>
  <si>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</si>
  <si>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</si>
  <si>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</si>
  <si>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</si>
  <si>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</si>
  <si>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</si>
  <si>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</si>
  <si>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</si>
  <si>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</si>
  <si>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</si>
  <si>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</si>
  <si>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</si>
  <si>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</si>
  <si>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</si>
  <si>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</si>
  <si>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</si>
  <si>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</si>
  <si>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</si>
  <si>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</si>
  <si>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</si>
  <si>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</si>
  <si>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</si>
  <si>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</si>
  <si>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</si>
  <si>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</si>
  <si>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</si>
  <si>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</si>
  <si>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</si>
  <si>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</si>
  <si>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</si>
  <si>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</si>
  <si>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</si>
  <si>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</si>
  <si>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</si>
  <si>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</si>
  <si>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</si>
  <si>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</si>
  <si>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</si>
  <si>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</si>
  <si>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</si>
  <si>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</si>
  <si>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</si>
  <si>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</si>
  <si>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</si>
  <si>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</si>
  <si>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</si>
  <si>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</si>
  <si>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</si>
  <si>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</si>
  <si>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</si>
  <si>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</si>
  <si>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</si>
  <si>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</si>
  <si>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</si>
  <si>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</si>
  <si>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</si>
  <si>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</si>
  <si>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</si>
  <si>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</si>
  <si>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</si>
  <si>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</si>
  <si>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</si>
  <si>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</si>
  <si>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</si>
  <si>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</si>
  <si>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</si>
  <si>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</si>
  <si>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</si>
  <si>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</si>
  <si>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</si>
  <si>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</si>
  <si>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</si>
  <si>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</si>
  <si>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</si>
  <si>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</si>
  <si>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</si>
  <si>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</si>
  <si>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</si>
  <si>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</si>
  <si>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</si>
  <si>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</si>
  <si>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</si>
  <si>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</si>
  <si>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</si>
  <si>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</si>
  <si>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</si>
  <si>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</si>
  <si>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</si>
  <si>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</si>
  <si>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</si>
  <si>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</si>
  <si>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</si>
  <si>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</si>
  <si>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</si>
  <si>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</si>
  <si>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</si>
  <si>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</si>
  <si>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</si>
  <si>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</si>
  <si>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</si>
  <si>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</si>
  <si>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</si>
  <si>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</si>
  <si>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</si>
  <si>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</si>
  <si>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</si>
  <si>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</si>
  <si>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</si>
  <si>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</si>
  <si>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</si>
  <si>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</si>
  <si>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</si>
  <si>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</si>
  <si>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</si>
  <si>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</si>
  <si>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</si>
  <si>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</si>
  <si>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</si>
  <si>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</si>
  <si>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</si>
  <si>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</si>
  <si>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</si>
  <si>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</si>
  <si>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</si>
  <si>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</si>
  <si>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</si>
  <si>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</si>
  <si>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</si>
  <si>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</si>
  <si>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</si>
  <si>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</si>
  <si>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</si>
  <si>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</si>
  <si>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</si>
  <si>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</si>
  <si>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</si>
  <si>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</si>
  <si>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</si>
  <si>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</si>
  <si>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</si>
  <si>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</si>
  <si>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</si>
  <si>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</si>
  <si>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</si>
  <si>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</si>
  <si>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</si>
  <si>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</si>
  <si>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</si>
  <si>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</si>
  <si>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</si>
  <si>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</si>
  <si>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</si>
  <si>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</si>
  <si>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</si>
  <si>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</si>
  <si>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</si>
  <si>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</si>
  <si>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</si>
  <si>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</si>
  <si>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</si>
  <si>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</si>
  <si>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</si>
  <si>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</si>
  <si>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</si>
  <si>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</si>
  <si>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</si>
  <si>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</si>
  <si>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</si>
  <si>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</si>
  <si>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</si>
  <si>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</si>
  <si>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</si>
  <si>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</si>
  <si>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</si>
  <si>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</si>
  <si>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</si>
  <si>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</si>
  <si>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</si>
  <si>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</si>
  <si>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</si>
  <si>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</si>
  <si>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</si>
  <si>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</si>
  <si>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</si>
  <si>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</si>
  <si>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</si>
  <si>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</si>
  <si>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</si>
  <si>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</si>
  <si>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</si>
  <si>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</si>
  <si>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</si>
  <si>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</si>
  <si>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</si>
  <si>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</si>
  <si>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</si>
  <si>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</si>
  <si>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</si>
  <si>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</si>
  <si>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</si>
  <si>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</si>
  <si>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</si>
  <si>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</si>
  <si>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</si>
  <si>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</si>
  <si>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</si>
  <si>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</si>
  <si>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</si>
  <si>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</si>
  <si>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</si>
  <si>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</si>
  <si>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</si>
  <si>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</si>
  <si>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</si>
  <si>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</si>
  <si>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</si>
  <si>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</si>
  <si>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</si>
  <si>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</si>
  <si>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</si>
  <si>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</si>
  <si>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</si>
  <si>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</si>
  <si>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</si>
  <si>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</si>
  <si>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</si>
  <si>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</si>
  <si>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</si>
  <si>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</si>
  <si>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</si>
  <si>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</si>
  <si>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</si>
  <si>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</si>
  <si>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</si>
  <si>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</si>
  <si>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</si>
  <si>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</si>
  <si>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</si>
  <si>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</si>
  <si>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</si>
  <si>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</si>
  <si>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</si>
  <si>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</si>
  <si>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</si>
  <si>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</si>
  <si>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</si>
  <si>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</si>
  <si>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</si>
  <si>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</si>
  <si>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</si>
  <si>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</si>
  <si>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</si>
  <si>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</si>
  <si>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</si>
  <si>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</si>
  <si>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</si>
  <si>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</si>
  <si>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</si>
  <si>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</si>
  <si>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</si>
  <si>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</si>
  <si>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</si>
  <si>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</si>
  <si>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</si>
  <si>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</si>
  <si>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</si>
  <si>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</si>
  <si>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</si>
  <si>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</si>
  <si>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</si>
  <si>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</si>
  <si>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</si>
  <si>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</si>
  <si>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</si>
  <si>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</si>
  <si>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</si>
  <si>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</si>
  <si>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</si>
  <si>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</si>
  <si>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</si>
  <si>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</si>
  <si>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</si>
  <si>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</si>
  <si>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</si>
  <si>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</si>
  <si>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</si>
  <si>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</si>
  <si>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</si>
  <si>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</si>
  <si>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</si>
  <si>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</si>
  <si>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</si>
  <si>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</si>
  <si>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</si>
  <si>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</si>
  <si>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</si>
  <si>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</si>
  <si>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</si>
  <si>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</si>
  <si>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</si>
  <si>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</si>
  <si>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</si>
  <si>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</si>
  <si>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</si>
  <si>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</si>
  <si>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</si>
  <si>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</si>
  <si>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</si>
  <si>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</si>
  <si>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</si>
  <si>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</si>
  <si>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</si>
  <si>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</si>
  <si>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</si>
  <si>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</si>
  <si>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</si>
  <si>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</si>
  <si>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</si>
  <si>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</si>
  <si>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</si>
  <si>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</si>
  <si>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</si>
  <si>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</si>
  <si>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</si>
  <si>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</si>
  <si>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</si>
  <si>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</si>
  <si>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</si>
  <si>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</si>
  <si>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</si>
  <si>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</si>
  <si>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</si>
  <si>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</si>
  <si>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</si>
  <si>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</si>
  <si>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</si>
  <si>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</si>
  <si>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</si>
  <si>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</si>
  <si>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</si>
  <si>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</si>
  <si>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</si>
  <si>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</si>
  <si>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</si>
  <si>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</si>
  <si>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</si>
  <si>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</si>
  <si>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</si>
  <si>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</si>
  <si>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</si>
  <si>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</si>
  <si>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</si>
  <si>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</si>
  <si>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</si>
  <si>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</si>
  <si>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</si>
  <si>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</si>
  <si>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</si>
  <si>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</si>
  <si>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</si>
  <si>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</si>
  <si>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</si>
  <si>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</si>
  <si>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</si>
  <si>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</si>
  <si>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</si>
  <si>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</si>
  <si>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</si>
  <si>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</si>
  <si>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</si>
  <si>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</si>
  <si>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</si>
  <si>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</si>
  <si>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</si>
  <si>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</si>
  <si>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</si>
  <si>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</si>
  <si>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</si>
  <si>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</si>
  <si>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</si>
  <si>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</si>
  <si>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</si>
  <si>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</si>
  <si>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</si>
  <si>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</si>
  <si>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</si>
  <si>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</si>
  <si>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</si>
  <si>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</si>
  <si>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</si>
  <si>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</si>
  <si>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</si>
  <si>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</si>
  <si>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</si>
  <si>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</si>
  <si>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</si>
  <si>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</si>
  <si>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</si>
  <si>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</si>
  <si>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</si>
  <si>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</si>
  <si>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</si>
  <si>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</si>
  <si>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</si>
  <si>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</si>
  <si>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</si>
  <si>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</si>
  <si>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</si>
  <si>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</si>
  <si>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</si>
  <si>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</si>
  <si>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</si>
  <si>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</si>
  <si>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</si>
  <si>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</si>
  <si>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</si>
  <si>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</si>
  <si>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</si>
  <si>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</si>
  <si>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</si>
  <si>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</si>
  <si>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</si>
  <si>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</si>
  <si>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</si>
  <si>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</si>
  <si>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</si>
  <si>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</si>
  <si>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</si>
  <si>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</si>
  <si>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</si>
  <si>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</si>
  <si>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</si>
  <si>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</si>
  <si>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</si>
  <si>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</si>
  <si>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</si>
  <si>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</si>
  <si>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</si>
  <si>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</si>
  <si>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</si>
  <si>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</si>
  <si>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</si>
  <si>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</si>
  <si>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</si>
  <si>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</si>
  <si>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</si>
  <si>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</si>
  <si>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</si>
  <si>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</si>
  <si>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</si>
  <si>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</si>
  <si>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</si>
  <si>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</si>
  <si>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</si>
  <si>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</si>
  <si>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</si>
  <si>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</si>
  <si>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</si>
  <si>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</si>
  <si>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</si>
  <si>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</si>
  <si>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</si>
  <si>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</si>
  <si>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</si>
  <si>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</si>
  <si>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</si>
  <si>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</si>
  <si>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</si>
  <si>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</si>
  <si>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</si>
  <si>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</si>
  <si>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</si>
  <si>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</si>
  <si>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</si>
  <si>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</si>
  <si>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</si>
  <si>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</si>
  <si>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</si>
  <si>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</si>
  <si>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</si>
  <si>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</si>
  <si>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</si>
  <si>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</si>
  <si>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</si>
  <si>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</si>
  <si>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</si>
  <si>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</si>
  <si>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</si>
  <si>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</si>
  <si>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</si>
  <si>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</si>
  <si>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</si>
  <si>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</si>
  <si>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</si>
  <si>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</si>
  <si>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</si>
  <si>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</si>
  <si>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</si>
  <si>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</si>
  <si>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</si>
  <si>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</si>
  <si>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</si>
  <si>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</si>
  <si>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</si>
  <si>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</si>
  <si>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</si>
  <si>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</si>
  <si>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</si>
  <si>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</si>
  <si>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</si>
  <si>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</si>
  <si>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</si>
  <si>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</si>
  <si>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</si>
  <si>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</si>
  <si>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</si>
  <si>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</si>
  <si>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</si>
  <si>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</si>
  <si>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</si>
  <si>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</si>
  <si>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</si>
  <si>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</si>
  <si>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</si>
  <si>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</si>
  <si>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</si>
  <si>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</si>
  <si>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</si>
  <si>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</si>
  <si>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</si>
  <si>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</si>
  <si>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</si>
  <si>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</si>
  <si>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</si>
  <si>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</si>
  <si>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</si>
  <si>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</si>
  <si>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</si>
  <si>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</si>
  <si>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</si>
  <si>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</si>
  <si>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</si>
  <si>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</si>
  <si>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</si>
  <si>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</si>
  <si>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</si>
  <si>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</si>
  <si>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</si>
  <si>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</si>
  <si>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</si>
  <si>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</si>
  <si>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</si>
  <si>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</si>
  <si>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</si>
  <si>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</si>
  <si>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</si>
  <si>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</si>
  <si>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</si>
  <si>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</si>
  <si>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</si>
  <si>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</si>
  <si>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</si>
  <si>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</si>
  <si>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</si>
  <si>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</si>
  <si>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</si>
  <si>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</si>
  <si>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</si>
  <si>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</si>
  <si>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</si>
  <si>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</si>
  <si>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</si>
  <si>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</si>
  <si>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</si>
  <si>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</si>
  <si>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</si>
  <si>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</si>
  <si>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</si>
  <si>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</si>
  <si>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</si>
  <si>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</si>
  <si>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</si>
  <si>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</si>
  <si>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</si>
  <si>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</si>
  <si>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</si>
  <si>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</si>
  <si>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</si>
  <si>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</si>
  <si>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</si>
  <si>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</si>
  <si>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</si>
  <si>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</si>
  <si>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</si>
  <si>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</si>
  <si>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</si>
  <si>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</si>
  <si>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</si>
  <si>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</si>
  <si>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</si>
  <si>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</si>
  <si>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</si>
  <si>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</si>
  <si>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</si>
  <si>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</si>
  <si>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</si>
  <si>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</si>
  <si>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</si>
  <si>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</si>
  <si>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</si>
  <si>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</si>
  <si>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</si>
  <si>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</si>
  <si>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</si>
  <si>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</si>
  <si>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</si>
  <si>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</si>
  <si>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</si>
  <si>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</si>
  <si>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</si>
  <si>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</si>
  <si>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</si>
  <si>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</si>
  <si>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</si>
  <si>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</si>
  <si>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</si>
  <si>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</si>
  <si>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</si>
  <si>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</si>
  <si>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</si>
  <si>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</si>
  <si>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</si>
  <si>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</si>
  <si>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</si>
  <si>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</si>
  <si>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</si>
  <si>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</si>
  <si>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</si>
  <si>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</si>
  <si>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</si>
  <si>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</si>
  <si>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</si>
  <si>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</si>
  <si>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</si>
  <si>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</si>
  <si>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</si>
  <si>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</si>
  <si>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</si>
  <si>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</si>
  <si>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</si>
  <si>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</si>
  <si>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</si>
  <si>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</si>
  <si>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</si>
  <si>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</si>
  <si>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</si>
  <si>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</si>
  <si>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</si>
  <si>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</si>
  <si>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</si>
  <si>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</si>
  <si>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</si>
  <si>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</si>
  <si>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</si>
  <si>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</si>
  <si>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</si>
  <si>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</si>
  <si>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</si>
  <si>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</si>
  <si>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</si>
  <si>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</si>
  <si>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</si>
  <si>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</si>
  <si>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</si>
  <si>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</si>
  <si>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</si>
  <si>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</si>
  <si>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</si>
  <si>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</si>
  <si>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</si>
  <si>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</si>
  <si>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</si>
  <si>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</si>
  <si>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</si>
  <si>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</si>
  <si>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</si>
  <si>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</si>
  <si>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</si>
  <si>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</si>
  <si>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</si>
  <si>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</si>
  <si>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</si>
  <si>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</si>
  <si>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</si>
  <si>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</si>
  <si>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</si>
  <si>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</si>
  <si>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</si>
  <si>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</si>
  <si>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</si>
  <si>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</si>
  <si>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</si>
  <si>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</si>
  <si>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</si>
  <si>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</si>
  <si>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</si>
  <si>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</si>
  <si>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</si>
  <si>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</si>
  <si>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</si>
  <si>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</si>
  <si>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</si>
  <si>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</si>
  <si>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</si>
  <si>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</si>
  <si>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</si>
  <si>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</si>
  <si>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</si>
  <si>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</si>
  <si>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</si>
  <si>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</si>
  <si>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</si>
  <si>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</si>
  <si>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</si>
  <si>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</si>
  <si>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</si>
  <si>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</si>
  <si>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</si>
  <si>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</si>
  <si>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</si>
  <si>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</si>
  <si>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</si>
  <si>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</si>
  <si>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</si>
  <si>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</si>
  <si>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</si>
  <si>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</si>
  <si>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</si>
  <si>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</si>
  <si>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</si>
  <si>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</si>
  <si>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</si>
  <si>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</si>
  <si>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</si>
  <si>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</si>
  <si>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</si>
  <si>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</si>
  <si>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</si>
  <si>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</si>
  <si>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</si>
  <si>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</si>
  <si>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</si>
  <si>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</si>
  <si>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</si>
  <si>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</si>
  <si>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</si>
  <si>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</si>
  <si>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</si>
  <si>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</si>
  <si>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</si>
  <si>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</si>
  <si>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</si>
  <si>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</si>
  <si>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</si>
  <si>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</si>
  <si>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</si>
  <si>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</si>
  <si>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</si>
  <si>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</si>
  <si>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</si>
  <si>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</si>
  <si>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</si>
  <si>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</si>
  <si>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</si>
  <si>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</si>
  <si>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</si>
  <si>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</si>
  <si>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</si>
  <si>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</si>
  <si>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</si>
  <si>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</si>
  <si>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</si>
  <si>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</si>
  <si>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</si>
  <si>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</si>
  <si>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</si>
  <si>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</si>
  <si>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</si>
  <si>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</si>
  <si>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</si>
  <si>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</si>
  <si>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</si>
  <si>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</si>
  <si>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</si>
  <si>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</si>
  <si>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</si>
  <si>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</si>
  <si>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</si>
  <si>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</si>
  <si>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</si>
  <si>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</si>
  <si>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</si>
  <si>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</si>
  <si>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</si>
  <si>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</si>
  <si>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</si>
  <si>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</si>
  <si>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</si>
  <si>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</si>
  <si>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</si>
  <si>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</si>
  <si>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</si>
  <si>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</si>
  <si>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</si>
  <si>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</si>
  <si>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</si>
  <si>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</si>
  <si>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</si>
  <si>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</si>
  <si>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</si>
  <si>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</si>
  <si>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</si>
  <si>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</si>
  <si>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</si>
  <si>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</si>
  <si>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</si>
  <si>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</si>
  <si>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</si>
  <si>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</si>
  <si>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</si>
  <si>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</si>
  <si>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</si>
  <si>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</si>
  <si>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</si>
  <si>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</si>
  <si>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</si>
  <si>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</si>
  <si>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</si>
  <si>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</si>
  <si>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</si>
  <si>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</si>
  <si>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</si>
  <si>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</si>
  <si>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</si>
  <si>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</si>
  <si>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</si>
  <si>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</si>
  <si>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</si>
  <si>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</si>
  <si>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</si>
  <si>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</si>
  <si>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</si>
  <si>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</si>
  <si>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</si>
  <si>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</si>
  <si>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</si>
  <si>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</si>
  <si>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</si>
  <si>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</si>
  <si>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</si>
  <si>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</si>
  <si>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</si>
  <si>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</si>
  <si>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</si>
  <si>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</si>
  <si>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</si>
  <si>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</si>
  <si>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</si>
  <si>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</si>
  <si>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</si>
  <si>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</si>
  <si>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</si>
  <si>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</si>
  <si>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</si>
  <si>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</si>
  <si>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</si>
  <si>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</si>
  <si>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</si>
  <si>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</si>
  <si>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</si>
  <si>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</si>
  <si>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</si>
  <si>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</si>
  <si>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</si>
  <si>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</si>
  <si>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</si>
  <si>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</si>
  <si>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</si>
  <si>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</si>
  <si>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</si>
  <si>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</si>
  <si>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</si>
  <si>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</si>
  <si>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</si>
  <si>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</si>
  <si>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</si>
  <si>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</si>
  <si>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</si>
  <si>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</si>
  <si>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</si>
  <si>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</si>
  <si>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</si>
  <si>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</si>
  <si>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</si>
  <si>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</si>
  <si>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</si>
  <si>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</si>
  <si>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</si>
  <si>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</si>
  <si>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</si>
  <si>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</si>
  <si>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</si>
  <si>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</si>
  <si>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</si>
  <si>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</si>
  <si>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</si>
  <si>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</si>
  <si>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</si>
  <si>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</si>
  <si>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</si>
  <si>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</si>
  <si>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</si>
  <si>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</si>
  <si>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</si>
  <si>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</si>
  <si>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</si>
  <si>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</si>
  <si>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</si>
  <si>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</si>
  <si>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</si>
  <si>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</si>
  <si>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</si>
  <si>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</si>
  <si>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</si>
  <si>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</si>
  <si>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</si>
  <si>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</si>
  <si>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</si>
  <si>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</si>
  <si>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</si>
  <si>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</si>
  <si>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</si>
  <si>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</si>
  <si>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</si>
  <si>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</si>
  <si>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</si>
  <si>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</si>
  <si>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</si>
  <si>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</si>
  <si>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</si>
  <si>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</si>
  <si>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</si>
  <si>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</si>
  <si>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</si>
  <si>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</si>
  <si>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</si>
  <si>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</si>
  <si>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</si>
  <si>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</si>
  <si>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</si>
  <si>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</si>
  <si>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</si>
  <si>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</si>
  <si>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</si>
  <si>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</si>
  <si>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</si>
  <si>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</si>
  <si>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</si>
  <si>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</si>
  <si>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</si>
  <si>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</si>
  <si>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</si>
  <si>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</si>
  <si>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</si>
  <si>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</si>
  <si>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</si>
  <si>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</si>
  <si>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</si>
  <si>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</si>
  <si>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</si>
  <si>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</si>
  <si>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</si>
  <si>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</si>
  <si>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</si>
  <si>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</si>
  <si>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</si>
  <si>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</si>
  <si>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</si>
  <si>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</si>
  <si>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</si>
  <si>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</si>
  <si>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</si>
  <si>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</si>
  <si>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</si>
  <si>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</si>
  <si>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</si>
  <si>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</si>
  <si>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</si>
  <si>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</si>
  <si>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</si>
  <si>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</si>
  <si>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</si>
  <si>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</si>
  <si>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</si>
  <si>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</si>
  <si>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</si>
  <si>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</si>
  <si>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</si>
  <si>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</si>
  <si>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</si>
  <si>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</si>
  <si>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</si>
  <si>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</si>
  <si>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</si>
  <si>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</si>
  <si>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</si>
  <si>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</si>
  <si>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</si>
  <si>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</si>
  <si>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</si>
  <si>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</si>
  <si>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</si>
  <si>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</si>
  <si>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</si>
  <si>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</si>
  <si>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</si>
  <si>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</si>
  <si>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</si>
  <si>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</si>
  <si>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</si>
  <si>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</si>
  <si>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</si>
  <si>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</si>
  <si>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</si>
  <si>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</si>
  <si>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</si>
  <si>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</si>
  <si>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</si>
  <si>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</si>
  <si>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</si>
  <si>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</si>
  <si>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</si>
  <si>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</si>
  <si>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</si>
  <si>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</si>
  <si>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</si>
  <si>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</si>
  <si>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</si>
  <si>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</si>
  <si>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</si>
  <si>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</si>
  <si>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</si>
  <si>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</si>
  <si>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</si>
  <si>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</si>
  <si>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</si>
  <si>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</si>
  <si>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</si>
  <si>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</si>
  <si>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</si>
  <si>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</si>
  <si>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</si>
  <si>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</si>
  <si>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</si>
  <si>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</si>
  <si>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</si>
  <si>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</si>
  <si>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</si>
  <si>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</si>
  <si>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</si>
  <si>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</si>
  <si>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</si>
  <si>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</si>
  <si>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</si>
  <si>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</si>
  <si>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</si>
  <si>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</si>
  <si>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</si>
  <si>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</si>
  <si>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</si>
  <si>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</si>
  <si>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</si>
  <si>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</si>
  <si>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</si>
  <si>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</si>
  <si>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</si>
  <si>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</si>
  <si>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</si>
  <si>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</si>
  <si>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</si>
  <si>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</si>
  <si>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</si>
  <si>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</si>
  <si>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</si>
  <si>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</si>
  <si>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</si>
  <si>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</si>
  <si>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</si>
  <si>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</si>
  <si>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</si>
  <si>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</si>
  <si>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</si>
  <si>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</si>
  <si>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</si>
  <si>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</si>
  <si>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</si>
  <si>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</si>
  <si>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</si>
  <si>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</si>
  <si>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</si>
  <si>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</si>
  <si>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</si>
  <si>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</si>
  <si>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</si>
  <si>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</si>
  <si>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</si>
  <si>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</si>
  <si>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</si>
  <si>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</si>
  <si>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</si>
  <si>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</si>
  <si>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</si>
  <si>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</si>
  <si>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</si>
  <si>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</si>
  <si>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</si>
  <si>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</si>
  <si>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</si>
  <si>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</si>
  <si>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</si>
  <si>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</si>
  <si>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</si>
  <si>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</si>
  <si>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</si>
  <si>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</si>
  <si>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</si>
  <si>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</si>
  <si>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</si>
  <si>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</si>
  <si>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</si>
  <si>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</si>
  <si>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</si>
  <si>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</si>
  <si>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</si>
  <si>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</si>
  <si>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</si>
  <si>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</si>
  <si>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</si>
  <si>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</si>
  <si>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</si>
  <si>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</si>
  <si>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</si>
  <si>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</si>
  <si>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</si>
  <si>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</si>
  <si>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</si>
  <si>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</si>
  <si>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</si>
  <si>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</si>
  <si>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</si>
  <si>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</si>
  <si>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</si>
  <si>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</si>
  <si>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</si>
  <si>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</si>
  <si>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</si>
  <si>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</si>
  <si>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</si>
  <si>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</si>
  <si>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</si>
  <si>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</si>
  <si>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</si>
  <si>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</si>
  <si>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</si>
  <si>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</si>
  <si>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</si>
  <si>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</si>
  <si>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</si>
  <si>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</si>
  <si>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</si>
  <si>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</si>
  <si>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</si>
  <si>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</si>
  <si>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</si>
  <si>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</si>
  <si>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</si>
  <si>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</si>
  <si>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</si>
  <si>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</si>
  <si>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</si>
  <si>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</si>
  <si>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</si>
  <si>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</si>
  <si>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</si>
  <si>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</si>
  <si>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</si>
  <si>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</si>
  <si>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</si>
  <si>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</si>
  <si>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</si>
  <si>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</si>
  <si>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</si>
  <si>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</si>
  <si>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</si>
  <si>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</si>
  <si>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</si>
  <si>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</si>
  <si>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</si>
  <si>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</si>
  <si>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</si>
  <si>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</si>
  <si>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</si>
  <si>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</si>
  <si>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</si>
  <si>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</si>
  <si>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</si>
  <si>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</si>
  <si>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</si>
  <si>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</si>
  <si>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</si>
  <si>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</si>
  <si>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</si>
  <si>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</si>
  <si>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</si>
  <si>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</si>
  <si>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</si>
  <si>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</si>
  <si>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</si>
  <si>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</si>
  <si>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</si>
  <si>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</si>
  <si>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</si>
  <si>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</si>
  <si>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</si>
  <si>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</si>
  <si>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</si>
  <si>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</si>
  <si>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</si>
  <si>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</si>
  <si>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</si>
  <si>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</si>
  <si>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</si>
  <si>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</si>
  <si>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</si>
  <si>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</si>
  <si>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</si>
  <si>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</si>
  <si>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</si>
  <si>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</si>
  <si>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</si>
  <si>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</si>
  <si>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</si>
  <si>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</si>
  <si>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</si>
  <si>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</si>
  <si>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</si>
  <si>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</si>
  <si>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</si>
  <si>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</si>
  <si>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</si>
  <si>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</si>
  <si>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</si>
  <si>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</si>
  <si>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</si>
  <si>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</si>
  <si>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</si>
  <si>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</si>
  <si>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</si>
  <si>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</si>
  <si>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</si>
  <si>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</si>
  <si>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</si>
  <si>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</si>
  <si>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</si>
  <si>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</si>
  <si>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</si>
  <si>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</si>
  <si>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</si>
  <si>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</si>
  <si>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</si>
  <si>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</si>
  <si>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</si>
  <si>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</si>
  <si>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</si>
  <si>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</si>
  <si>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</si>
  <si>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</si>
  <si>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</si>
  <si>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</si>
  <si>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</si>
  <si>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</si>
  <si>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</si>
  <si>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</si>
  <si>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</si>
  <si>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</si>
  <si>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</si>
  <si>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</si>
  <si>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</si>
  <si>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</si>
  <si>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</si>
  <si>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</si>
  <si>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</si>
  <si>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</si>
  <si>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</si>
  <si>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</si>
  <si>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</si>
  <si>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</si>
  <si>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</si>
  <si>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</si>
  <si>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</si>
  <si>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</si>
  <si>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</si>
  <si>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</si>
  <si>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</si>
  <si>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</si>
  <si>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</si>
  <si>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</si>
  <si>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</si>
  <si>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</si>
  <si>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</si>
  <si>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</si>
  <si>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</si>
  <si>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</si>
  <si>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</si>
  <si>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</si>
  <si>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</si>
  <si>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</si>
  <si>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</si>
  <si>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</si>
  <si>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</si>
  <si>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</si>
  <si>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</si>
  <si>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</si>
  <si>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</si>
  <si>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</si>
  <si>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</si>
  <si>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</si>
  <si>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</si>
  <si>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</si>
  <si>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</si>
  <si>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</si>
  <si>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</si>
  <si>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</si>
  <si>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</si>
  <si>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</si>
  <si>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</si>
  <si>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</si>
  <si>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</si>
  <si>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</si>
  <si>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</si>
  <si>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</si>
  <si>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</si>
  <si>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</si>
  <si>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</si>
  <si>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</si>
  <si>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</si>
  <si>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</si>
  <si>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</si>
  <si>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</si>
  <si>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</si>
  <si>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</si>
  <si>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</si>
  <si>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</si>
  <si>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</si>
  <si>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</si>
  <si>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</si>
  <si>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</si>
  <si>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</si>
  <si>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</si>
  <si>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</si>
  <si>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</si>
  <si>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</si>
  <si>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</si>
  <si>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</si>
  <si>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</si>
  <si>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</si>
  <si>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</si>
  <si>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</si>
  <si>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</si>
  <si>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</si>
  <si>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</si>
  <si>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</si>
  <si>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</si>
  <si>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</si>
  <si>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</si>
  <si>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</si>
  <si>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</si>
  <si>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</si>
  <si>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</si>
  <si>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</si>
  <si>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</si>
  <si>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</si>
  <si>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</si>
  <si>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</si>
  <si>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</si>
  <si>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</si>
  <si>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</si>
  <si>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</si>
  <si>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</si>
  <si>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</si>
  <si>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</si>
  <si>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</si>
  <si>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</si>
  <si>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</si>
  <si>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</si>
  <si>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</si>
  <si>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</si>
  <si>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</si>
  <si>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</si>
  <si>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</si>
  <si>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</si>
  <si>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</si>
  <si>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</si>
  <si>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</si>
  <si>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</si>
  <si>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</si>
  <si>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</si>
  <si>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</si>
  <si>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</si>
  <si>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</si>
  <si>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</si>
  <si>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</si>
  <si>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</si>
  <si>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</si>
  <si>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</si>
  <si>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</si>
  <si>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</si>
  <si>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</si>
  <si>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</si>
  <si>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</si>
  <si>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</si>
  <si>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</si>
  <si>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</si>
  <si>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</si>
  <si>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</si>
  <si>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</si>
  <si>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</si>
  <si>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</si>
  <si>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</si>
  <si>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</si>
  <si>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</si>
  <si>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</si>
  <si>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</si>
  <si>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</si>
  <si>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</si>
  <si>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</si>
  <si>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</si>
  <si>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</si>
  <si>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</si>
  <si>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</si>
  <si>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</si>
  <si>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</si>
  <si>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</si>
  <si>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</si>
  <si>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</si>
  <si>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</si>
  <si>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</si>
  <si>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</si>
  <si>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</si>
  <si>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</si>
  <si>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</si>
  <si>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</si>
  <si>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</si>
  <si>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</si>
  <si>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</si>
  <si>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</si>
  <si>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</si>
  <si>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</si>
  <si>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</si>
  <si>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</si>
  <si>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</si>
  <si>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</si>
  <si>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</si>
  <si>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</si>
  <si>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</si>
  <si>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</si>
  <si>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</si>
  <si>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</si>
  <si>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</si>
  <si>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</si>
  <si>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</si>
  <si>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</si>
  <si>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</si>
  <si>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</si>
  <si>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</si>
  <si>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</si>
  <si>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</si>
  <si>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</si>
  <si>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</si>
  <si>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</si>
  <si>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</si>
  <si>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</si>
  <si>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</si>
  <si>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</si>
  <si>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</si>
  <si>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</si>
  <si>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</si>
  <si>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</si>
  <si>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</si>
  <si>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</si>
  <si>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</si>
  <si>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</si>
  <si>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</si>
  <si>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</si>
  <si>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</si>
  <si>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</si>
  <si>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</si>
  <si>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</si>
  <si>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</si>
  <si>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</si>
  <si>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</si>
  <si>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</si>
  <si>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</si>
  <si>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</si>
  <si>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</si>
  <si>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</si>
  <si>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</si>
  <si>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</si>
  <si>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</si>
  <si>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</si>
  <si>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</si>
  <si>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</si>
  <si>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</si>
  <si>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</si>
  <si>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</si>
  <si>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</si>
  <si>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</si>
  <si>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</si>
  <si>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</si>
  <si>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</si>
  <si>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</si>
  <si>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</si>
  <si>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</si>
  <si>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</si>
  <si>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</si>
  <si>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</si>
  <si>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</si>
  <si>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</si>
  <si>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</si>
  <si>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</si>
  <si>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</si>
  <si>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</si>
  <si>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</si>
  <si>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</si>
  <si>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</si>
  <si>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</si>
  <si>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</si>
  <si>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</si>
  <si>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</si>
  <si>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</si>
  <si>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</si>
  <si>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</si>
  <si>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</si>
  <si>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</si>
  <si>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</si>
  <si>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</si>
  <si>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</si>
  <si>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</si>
  <si>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</si>
  <si>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</si>
  <si>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</si>
  <si>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</si>
  <si>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</si>
  <si>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</si>
  <si>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</si>
  <si>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</si>
  <si>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</si>
  <si>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</si>
  <si>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</si>
  <si>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</si>
  <si>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</si>
  <si>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</si>
  <si>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</si>
  <si>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</si>
  <si>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</si>
  <si>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</si>
  <si>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</si>
  <si>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</si>
  <si>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</si>
  <si>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</si>
  <si>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</si>
  <si>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</si>
  <si>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</si>
  <si>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</si>
  <si>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</si>
  <si>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</si>
  <si>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</si>
  <si>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</si>
  <si>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</si>
  <si>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</si>
  <si>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</si>
  <si>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</si>
  <si>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</si>
  <si>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</si>
  <si>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</si>
  <si>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</si>
  <si>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</si>
  <si>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</si>
  <si>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</si>
  <si>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</si>
  <si>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</si>
  <si>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</si>
  <si>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</si>
  <si>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</si>
  <si>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</si>
  <si>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</si>
  <si>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</si>
  <si>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</si>
  <si>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</si>
  <si>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</si>
  <si>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</si>
  <si>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</si>
  <si>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</si>
  <si>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</si>
  <si>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</si>
  <si>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</si>
  <si>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</si>
  <si>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</si>
  <si>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</si>
  <si>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</si>
  <si>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</si>
  <si>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</si>
  <si>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</si>
  <si>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</si>
  <si>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</si>
  <si>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</si>
  <si>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</si>
  <si>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</si>
  <si>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</si>
  <si>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</si>
  <si>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</si>
  <si>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</si>
  <si>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</si>
  <si>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</si>
  <si>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</si>
  <si>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</si>
  <si>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</si>
  <si>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</si>
  <si>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</si>
  <si>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</si>
  <si>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</si>
  <si>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</si>
  <si>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</si>
  <si>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</si>
  <si>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</si>
  <si>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</si>
  <si>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</si>
  <si>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</si>
  <si>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</si>
  <si>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</si>
  <si>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</si>
  <si>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</si>
  <si>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</si>
  <si>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</si>
  <si>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</si>
  <si>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</si>
  <si>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</si>
  <si>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</si>
  <si>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</si>
  <si>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</si>
  <si>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</si>
  <si>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</si>
  <si>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</si>
  <si>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</si>
  <si>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</si>
  <si>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</si>
  <si>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</si>
  <si>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</si>
  <si>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</si>
  <si>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</si>
  <si>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</si>
  <si>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</si>
  <si>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</si>
  <si>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</si>
  <si>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</si>
  <si>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</si>
  <si>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</si>
  <si>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</si>
  <si>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</si>
  <si>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</si>
  <si>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</si>
  <si>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</si>
  <si>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</si>
  <si>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</si>
  <si>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</si>
  <si>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</si>
  <si>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</si>
  <si>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</si>
  <si>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</si>
  <si>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</si>
  <si>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</si>
  <si>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</si>
  <si>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</si>
  <si>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</si>
  <si>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</si>
  <si>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</si>
  <si>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</si>
  <si>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</si>
  <si>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</si>
  <si>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</si>
  <si>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</si>
  <si>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</si>
  <si>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</si>
  <si>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</si>
  <si>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</si>
  <si>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</si>
  <si>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</si>
  <si>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</si>
  <si>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</si>
  <si>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</si>
  <si>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</si>
  <si>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</si>
  <si>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</si>
  <si>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</si>
  <si>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</si>
  <si>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</si>
  <si>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</si>
  <si>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</si>
  <si>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</si>
  <si>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</si>
  <si>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</si>
  <si>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</si>
  <si>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</si>
  <si>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</si>
  <si>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</si>
  <si>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</si>
  <si>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</si>
  <si>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</si>
  <si>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</si>
  <si>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</si>
  <si>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</si>
  <si>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</si>
  <si>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</si>
  <si>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</si>
  <si>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</si>
  <si>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</si>
  <si>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</si>
  <si>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</si>
  <si>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</si>
  <si>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</si>
  <si>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</si>
  <si>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</si>
  <si>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</si>
  <si>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</si>
  <si>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</si>
  <si>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</si>
  <si>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</si>
  <si>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</si>
  <si>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</si>
  <si>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</si>
  <si>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</si>
  <si>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</si>
  <si>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</si>
  <si>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</si>
  <si>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</si>
  <si>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</si>
  <si>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</si>
  <si>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</si>
  <si>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</si>
  <si>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</si>
  <si>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</si>
  <si>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</si>
  <si>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</si>
  <si>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</si>
  <si>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</si>
  <si>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</si>
  <si>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</si>
  <si>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</si>
  <si>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</si>
  <si>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</si>
  <si>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</si>
  <si>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</si>
  <si>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</si>
  <si>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</si>
  <si>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</si>
  <si>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</si>
  <si>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</si>
  <si>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</si>
  <si>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</si>
  <si>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</si>
  <si>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</si>
  <si>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</si>
  <si>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</si>
  <si>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</si>
  <si>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</si>
  <si>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</si>
  <si>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</si>
  <si>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</si>
  <si>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</si>
  <si>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</si>
  <si>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</si>
  <si>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</si>
  <si>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</si>
  <si>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</si>
  <si>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</si>
  <si>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</si>
  <si>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</si>
  <si>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</si>
  <si>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</si>
  <si>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</si>
  <si>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</si>
  <si>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</si>
  <si>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</si>
  <si>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</si>
  <si>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</si>
  <si>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</si>
  <si>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</si>
  <si>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</si>
  <si>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</si>
  <si>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</si>
  <si>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</si>
  <si>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</si>
  <si>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</si>
  <si>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</si>
  <si>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</si>
  <si>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</si>
  <si>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</si>
  <si>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</si>
  <si>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</si>
  <si>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</si>
  <si>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</si>
  <si>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</si>
  <si>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</si>
  <si>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</si>
  <si>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</si>
  <si>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</si>
  <si>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</si>
  <si>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</si>
  <si>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</si>
  <si>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</si>
  <si>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</si>
  <si>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</si>
  <si>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</si>
  <si>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</si>
  <si>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</si>
  <si>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</si>
  <si>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</si>
  <si>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</si>
  <si>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</si>
  <si>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</si>
  <si>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</si>
  <si>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</si>
  <si>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</si>
  <si>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</si>
  <si>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</si>
  <si>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</si>
  <si>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</si>
  <si>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</si>
  <si>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</si>
  <si>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</si>
  <si>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</si>
  <si>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</si>
  <si>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</si>
  <si>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</si>
  <si>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</si>
  <si>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</si>
  <si>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</si>
  <si>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</si>
  <si>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</si>
  <si>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</si>
  <si>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</si>
  <si>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</si>
  <si>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</si>
  <si>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</si>
  <si>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</si>
  <si>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</si>
  <si>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</si>
  <si>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</si>
  <si>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</si>
  <si>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</si>
  <si>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</si>
  <si>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</si>
  <si>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</si>
  <si>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</si>
  <si>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</si>
  <si>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</si>
  <si>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</si>
  <si>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</si>
  <si>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</si>
  <si>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</si>
  <si>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</si>
  <si>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</si>
  <si>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</si>
  <si>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</si>
  <si>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</si>
  <si>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</si>
  <si>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</si>
  <si>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</si>
  <si>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</si>
  <si>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</si>
  <si>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</si>
  <si>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</si>
  <si>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</si>
  <si>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</si>
  <si>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</si>
  <si>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</si>
  <si>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</si>
  <si>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</si>
  <si>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</si>
  <si>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</si>
  <si>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</si>
  <si>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</si>
  <si>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</si>
  <si>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</si>
  <si>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</si>
  <si>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</si>
  <si>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</si>
  <si>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</si>
  <si>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</si>
  <si>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</si>
  <si>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</si>
  <si>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</si>
  <si>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</si>
  <si>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</si>
  <si>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</si>
  <si>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</si>
  <si>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</si>
  <si>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</si>
  <si>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</si>
  <si>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</si>
  <si>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</si>
  <si>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</si>
  <si>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</si>
  <si>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</si>
  <si>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</si>
  <si>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</si>
  <si>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</si>
  <si>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</si>
  <si>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</si>
  <si>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</si>
  <si>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</si>
  <si>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</si>
  <si>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</si>
  <si>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</si>
  <si>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</si>
  <si>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</si>
  <si>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</si>
  <si>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</si>
  <si>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</si>
  <si>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</si>
  <si>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</si>
  <si>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</si>
  <si>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</si>
  <si>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</si>
  <si>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</si>
  <si>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</si>
  <si>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</si>
  <si>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</si>
  <si>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</si>
  <si>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</si>
  <si>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</si>
  <si>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</si>
  <si>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</si>
  <si>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</si>
  <si>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</si>
  <si>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</si>
  <si>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</si>
  <si>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</si>
  <si>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</si>
  <si>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</si>
  <si>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</si>
  <si>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</si>
  <si>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</si>
  <si>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</si>
  <si>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</si>
  <si>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</si>
  <si>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</si>
  <si>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</si>
  <si>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</si>
  <si>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</si>
  <si>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</si>
  <si>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</si>
  <si>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</si>
  <si>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</si>
  <si>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</si>
  <si>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</si>
  <si>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</si>
  <si>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</si>
  <si>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</si>
  <si>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</si>
  <si>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</si>
  <si>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</si>
  <si>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</si>
  <si>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</si>
  <si>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</si>
  <si>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</si>
  <si>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</si>
  <si>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</si>
  <si>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</si>
  <si>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</si>
  <si>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</si>
  <si>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</si>
  <si>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</si>
  <si>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</si>
  <si>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</si>
  <si>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</si>
  <si>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</si>
  <si>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</si>
  <si>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</si>
  <si>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</si>
  <si>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</si>
  <si>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</si>
  <si>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</si>
  <si>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</si>
  <si>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</si>
  <si>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</si>
  <si>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</si>
  <si>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</si>
  <si>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</si>
  <si>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</si>
  <si>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</si>
  <si>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</si>
  <si>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</si>
  <si>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</si>
  <si>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</si>
  <si>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</si>
  <si>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</si>
  <si>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</si>
  <si>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</si>
  <si>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</si>
  <si>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</si>
  <si>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</si>
  <si>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</si>
  <si>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</si>
  <si>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</si>
  <si>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</si>
  <si>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</si>
  <si>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</si>
  <si>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</si>
  <si>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</si>
  <si>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</si>
  <si>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</si>
  <si>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</si>
  <si>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</si>
  <si>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</si>
  <si>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</si>
  <si>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</si>
  <si>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</si>
  <si>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</si>
  <si>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</si>
  <si>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</si>
  <si>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</si>
  <si>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</si>
  <si>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</si>
  <si>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</si>
  <si>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</si>
  <si>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</si>
  <si>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</si>
  <si>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</si>
  <si>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</si>
  <si>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</si>
  <si>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</si>
  <si>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</si>
  <si>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</si>
  <si>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</si>
  <si>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</si>
  <si>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</si>
  <si>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</si>
  <si>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</si>
  <si>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</si>
  <si>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</si>
  <si>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</si>
  <si>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</si>
  <si>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</si>
  <si>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</si>
  <si>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</si>
  <si>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</si>
  <si>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</si>
  <si>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</si>
  <si>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</si>
  <si>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</si>
  <si>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</si>
  <si>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</si>
  <si>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</si>
  <si>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</si>
  <si>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</si>
  <si>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</si>
  <si>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</si>
  <si>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</si>
  <si>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</si>
  <si>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</si>
  <si>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</si>
  <si>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</si>
  <si>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</si>
  <si>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</si>
  <si>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</si>
  <si>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</si>
  <si>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</si>
  <si>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</si>
  <si>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</si>
  <si>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</si>
  <si>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</si>
  <si>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</si>
  <si>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</si>
  <si>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</si>
  <si>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</si>
  <si>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</si>
  <si>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</si>
  <si>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</si>
  <si>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</si>
  <si>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</si>
  <si>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</si>
  <si>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</si>
  <si>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</si>
  <si>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</si>
  <si>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</si>
  <si>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</si>
  <si>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</si>
  <si>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</si>
  <si>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</si>
  <si>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</si>
  <si>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</si>
  <si>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</si>
  <si>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</si>
  <si>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</si>
  <si>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</si>
  <si>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</si>
  <si>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</si>
  <si>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</si>
  <si>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</si>
  <si>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</si>
  <si>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</si>
  <si>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</si>
  <si>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</si>
  <si>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</si>
  <si>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</si>
  <si>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</si>
  <si>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</si>
  <si>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</si>
  <si>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</si>
  <si>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</si>
  <si>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</si>
  <si>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</si>
  <si>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</si>
  <si>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</si>
  <si>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</si>
  <si>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</si>
  <si>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</si>
  <si>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</si>
  <si>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</si>
  <si>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</si>
  <si>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</si>
  <si>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</si>
  <si>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</si>
  <si>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</si>
  <si>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</si>
  <si>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</si>
  <si>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</si>
  <si>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</si>
  <si>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</si>
  <si>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</si>
  <si>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</si>
  <si>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</si>
  <si>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</si>
  <si>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</si>
  <si>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</si>
  <si>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</si>
  <si>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</si>
  <si>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</si>
  <si>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</si>
  <si>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</si>
  <si>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</si>
  <si>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</si>
  <si>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</si>
  <si>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</si>
  <si>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</si>
  <si>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</si>
  <si>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</si>
  <si>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</si>
  <si>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</si>
  <si>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</si>
  <si>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</si>
  <si>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</si>
  <si>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</si>
  <si>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</si>
  <si>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</si>
  <si>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</si>
  <si>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</si>
  <si>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</si>
  <si>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</si>
  <si>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</si>
  <si>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</si>
  <si>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</si>
  <si>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</si>
  <si>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</si>
  <si>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</si>
  <si>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</si>
  <si>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</si>
  <si>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</si>
  <si>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</si>
  <si>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</si>
  <si>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</si>
  <si>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</si>
  <si>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</si>
  <si>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</si>
  <si>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</si>
  <si>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</si>
  <si>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</si>
  <si>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</si>
  <si>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</si>
  <si>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</si>
  <si>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</si>
  <si>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</si>
  <si>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</si>
  <si>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</si>
  <si>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</si>
  <si>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</si>
  <si>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</si>
  <si>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</si>
  <si>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</si>
  <si>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</si>
  <si>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</si>
  <si>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</si>
  <si>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</si>
  <si>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</si>
  <si>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</si>
  <si>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</si>
  <si>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</si>
  <si>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</si>
  <si>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</si>
  <si>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</si>
  <si>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</si>
  <si>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</si>
  <si>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</si>
  <si>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</si>
  <si>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</si>
  <si>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</si>
  <si>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</si>
  <si>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</si>
  <si>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</si>
  <si>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</si>
  <si>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</si>
  <si>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</si>
  <si>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</si>
  <si>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</si>
  <si>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</si>
  <si>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</si>
  <si>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</si>
  <si>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</si>
  <si>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</si>
  <si>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</si>
  <si>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</si>
  <si>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</si>
  <si>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</si>
  <si>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</si>
  <si>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</si>
  <si>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</si>
  <si>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</si>
  <si>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</si>
  <si>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</si>
  <si>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</si>
  <si>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</si>
  <si>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</si>
  <si>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</si>
  <si>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</si>
  <si>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</si>
  <si>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</si>
  <si>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</si>
  <si>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</si>
  <si>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</si>
  <si>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</si>
  <si>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</si>
  <si>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</si>
  <si>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</si>
  <si>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</si>
  <si>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</si>
  <si>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</si>
  <si>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</si>
  <si>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</si>
  <si>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</si>
  <si>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</si>
  <si>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</si>
  <si>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</si>
  <si>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</si>
  <si>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</si>
  <si>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</si>
  <si>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</si>
  <si>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</si>
  <si>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</si>
  <si>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</si>
  <si>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</si>
  <si>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</si>
  <si>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</si>
  <si>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</si>
  <si>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</si>
  <si>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</si>
  <si>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</si>
  <si>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</si>
  <si>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</si>
  <si>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</si>
  <si>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</si>
  <si>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</si>
  <si>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</si>
  <si>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</si>
  <si>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</si>
  <si>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</si>
  <si>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</si>
  <si>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</si>
  <si>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</si>
  <si>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</si>
  <si>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</si>
  <si>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</si>
  <si>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</si>
  <si>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</si>
  <si>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</si>
  <si>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</si>
  <si>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</si>
  <si>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</si>
  <si>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</si>
  <si>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</si>
  <si>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</si>
  <si>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</si>
  <si>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</si>
  <si>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</si>
  <si>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</si>
  <si>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</si>
  <si>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</si>
  <si>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</si>
  <si>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</si>
  <si>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</si>
  <si>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</si>
  <si>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</si>
  <si>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</si>
  <si>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</si>
  <si>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</si>
  <si>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</si>
  <si>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</si>
  <si>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</si>
  <si>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</si>
  <si>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</si>
  <si>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</si>
  <si>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</si>
  <si>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</si>
  <si>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</si>
  <si>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</si>
  <si>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</si>
  <si>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</si>
  <si>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</si>
  <si>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</si>
  <si>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</si>
  <si>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</si>
  <si>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</si>
  <si>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</si>
  <si>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</si>
  <si>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</si>
  <si>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</si>
  <si>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</si>
  <si>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</si>
  <si>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</si>
  <si>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</si>
  <si>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</si>
  <si>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</si>
  <si>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</si>
  <si>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</si>
  <si>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</si>
  <si>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</si>
  <si>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</si>
  <si>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</si>
  <si>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</si>
  <si>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</si>
  <si>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</si>
  <si>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</si>
  <si>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</si>
  <si>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</si>
  <si>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</si>
  <si>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</si>
  <si>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</si>
  <si>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</si>
  <si>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</si>
  <si>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</si>
  <si>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</si>
  <si>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</si>
  <si>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</si>
  <si>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</si>
  <si>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</si>
  <si>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</si>
  <si>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</si>
  <si>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</si>
  <si>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</si>
  <si>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</si>
  <si>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</si>
  <si>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</si>
  <si>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</si>
  <si>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</si>
  <si>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</si>
  <si>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</si>
  <si>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</si>
  <si>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</si>
  <si>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</si>
  <si>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</si>
  <si>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</si>
  <si>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</si>
  <si>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</si>
  <si>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</si>
  <si>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</si>
  <si>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</si>
  <si>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</si>
  <si>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</si>
  <si>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</si>
  <si>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</si>
  <si>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</si>
  <si>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</si>
  <si>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</si>
  <si>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</si>
  <si>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</si>
  <si>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</si>
  <si>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</si>
  <si>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</si>
  <si>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</si>
  <si>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</si>
  <si>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</si>
  <si>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</si>
  <si>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</si>
  <si>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</si>
  <si>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</si>
  <si>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</si>
  <si>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</si>
  <si>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</si>
  <si>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</si>
  <si>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</si>
  <si>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</si>
  <si>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</si>
  <si>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</si>
  <si>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</si>
  <si>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</si>
  <si>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</si>
  <si>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</si>
  <si>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</si>
  <si>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</si>
  <si>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</si>
  <si>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</si>
  <si>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</si>
  <si>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</si>
  <si>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</si>
  <si>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</si>
  <si>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</si>
  <si>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</si>
  <si>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</si>
  <si>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</si>
  <si>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</si>
  <si>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</si>
  <si>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</si>
  <si>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</si>
  <si>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</si>
  <si>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</si>
  <si>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</si>
  <si>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</si>
  <si>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</si>
  <si>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</si>
  <si>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</si>
  <si>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</si>
  <si>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</si>
  <si>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</si>
  <si>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</si>
  <si>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</si>
  <si>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</si>
  <si>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</si>
  <si>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</si>
  <si>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</si>
  <si>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</si>
  <si>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</si>
  <si>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</si>
  <si>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</si>
  <si>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</si>
  <si>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</si>
  <si>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</si>
  <si>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</si>
  <si>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</si>
  <si>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</si>
  <si>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</si>
  <si>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</si>
  <si>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</si>
  <si>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</si>
  <si>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</si>
  <si>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</si>
  <si>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</si>
  <si>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</si>
  <si>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</si>
  <si>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</si>
  <si>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</si>
  <si>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</si>
  <si>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</si>
  <si>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</si>
  <si>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</si>
  <si>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</si>
  <si>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</si>
  <si>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</si>
  <si>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</si>
  <si>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</si>
  <si>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</si>
  <si>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</si>
  <si>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</si>
  <si>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</si>
  <si>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</si>
  <si>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</si>
  <si>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</si>
  <si>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</si>
  <si>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</si>
  <si>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</si>
  <si>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</si>
  <si>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</si>
  <si>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</si>
  <si>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</si>
  <si>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</si>
  <si>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</si>
  <si>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</si>
  <si>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</si>
  <si>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</si>
  <si>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</si>
  <si>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</si>
  <si>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</si>
  <si>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</si>
  <si>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</si>
  <si>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</si>
  <si>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</si>
  <si>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</si>
  <si>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</si>
  <si>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</si>
  <si>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</si>
  <si>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</si>
  <si>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</si>
  <si>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</si>
  <si>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</si>
  <si>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</si>
  <si>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</si>
  <si>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</si>
  <si>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</si>
  <si>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</si>
  <si>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</si>
  <si>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</si>
  <si>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</si>
  <si>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</si>
  <si>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</si>
  <si>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</si>
  <si>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</si>
  <si>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</si>
  <si>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</si>
  <si>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</si>
  <si>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</si>
  <si>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</si>
  <si>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</si>
  <si>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</si>
  <si>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</si>
  <si>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</si>
  <si>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</si>
  <si>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</si>
  <si>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</si>
  <si>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</si>
  <si>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</si>
  <si>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</si>
  <si>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</si>
  <si>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</si>
  <si>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</si>
  <si>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</si>
  <si>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</si>
  <si>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</si>
  <si>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</si>
  <si>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</si>
  <si>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</si>
  <si>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</si>
  <si>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</si>
  <si>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</si>
  <si>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</si>
  <si>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</si>
  <si>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</si>
  <si>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</si>
  <si>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</si>
  <si>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</si>
  <si>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</si>
  <si>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</si>
  <si>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</si>
  <si>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</si>
  <si>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</si>
  <si>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</si>
  <si>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</si>
  <si>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</si>
  <si>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</si>
  <si>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</si>
  <si>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</si>
  <si>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</si>
  <si>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</si>
  <si>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</si>
  <si>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</si>
  <si>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</si>
  <si>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</si>
  <si>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</si>
  <si>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</si>
  <si>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</si>
  <si>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</si>
  <si>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</si>
  <si>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</si>
  <si>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</si>
  <si>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</si>
  <si>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</si>
  <si>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</si>
  <si>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</si>
  <si>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</si>
  <si>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</si>
  <si>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</si>
  <si>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</si>
  <si>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</si>
  <si>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</si>
  <si>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</si>
  <si>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</si>
  <si>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</si>
  <si>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</si>
  <si>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</si>
  <si>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</si>
  <si>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</si>
  <si>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</si>
  <si>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</si>
  <si>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</si>
  <si>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</si>
  <si>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</si>
  <si>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</si>
  <si>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</si>
  <si>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</si>
  <si>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</si>
  <si>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</si>
  <si>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</si>
  <si>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</si>
  <si>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</si>
  <si>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</si>
  <si>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</si>
  <si>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</si>
  <si>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</si>
  <si>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</si>
  <si>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</si>
  <si>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</si>
  <si>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</si>
  <si>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</si>
  <si>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</si>
  <si>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</si>
  <si>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</si>
  <si>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</si>
  <si>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</si>
  <si>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</si>
  <si>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</si>
  <si>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</si>
  <si>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</si>
  <si>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</si>
  <si>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</si>
  <si>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</si>
  <si>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</si>
  <si>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</si>
  <si>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</si>
  <si>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</si>
  <si>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</si>
  <si>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</si>
  <si>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</si>
  <si>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</si>
  <si>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</si>
  <si>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</si>
  <si>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</si>
  <si>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</si>
  <si>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</si>
  <si>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</si>
  <si>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</si>
  <si>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</si>
  <si>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</si>
  <si>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</si>
  <si>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</si>
  <si>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</si>
  <si>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</si>
  <si>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</si>
  <si>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</si>
  <si>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</si>
  <si>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</si>
  <si>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</si>
  <si>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</si>
  <si>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</si>
  <si>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</si>
  <si>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</si>
  <si>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</si>
  <si>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</si>
  <si>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</si>
  <si>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</si>
  <si>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</si>
  <si>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</si>
  <si>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</si>
  <si>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</si>
  <si>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</si>
  <si>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</si>
  <si>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</si>
  <si>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</si>
  <si>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</si>
  <si>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</si>
  <si>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</si>
  <si>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</si>
  <si>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</si>
  <si>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</si>
  <si>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</si>
  <si>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</si>
  <si>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</si>
  <si>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</si>
  <si>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</si>
  <si>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</si>
  <si>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</si>
  <si>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</si>
  <si>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</si>
  <si>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</si>
  <si>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</si>
  <si>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</si>
  <si>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</si>
  <si>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</si>
  <si>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</si>
  <si>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</si>
  <si>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</si>
  <si>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</si>
  <si>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</si>
  <si>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</si>
  <si>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</si>
  <si>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</si>
  <si>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</si>
  <si>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</si>
  <si>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</si>
  <si>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</si>
  <si>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</si>
  <si>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</si>
  <si>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</si>
  <si>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</si>
  <si>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</si>
  <si>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</si>
  <si>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</si>
  <si>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</si>
  <si>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</si>
  <si>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</si>
  <si>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</si>
  <si>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</si>
  <si>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</si>
  <si>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</si>
  <si>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</si>
  <si>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</si>
  <si>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</si>
  <si>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</si>
  <si>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</si>
  <si>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</si>
  <si>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</si>
  <si>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</si>
  <si>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</si>
  <si>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</si>
  <si>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</si>
  <si>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</si>
  <si>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</si>
  <si>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</si>
  <si>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</si>
  <si>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</si>
  <si>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</si>
  <si>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</si>
  <si>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</si>
  <si>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</si>
  <si>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</si>
  <si>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</si>
  <si>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</si>
  <si>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</si>
  <si>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</si>
  <si>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</si>
  <si>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</si>
  <si>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</si>
  <si>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</si>
  <si>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</si>
  <si>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</si>
  <si>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</si>
  <si>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</si>
  <si>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</si>
  <si>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</si>
  <si>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</si>
  <si>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</si>
  <si>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</si>
  <si>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</si>
  <si>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</si>
  <si>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</si>
  <si>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</si>
  <si>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</si>
  <si>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</si>
  <si>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</si>
  <si>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</si>
  <si>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</si>
  <si>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</si>
  <si>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</si>
  <si>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</si>
  <si>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</si>
  <si>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</si>
  <si>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</si>
  <si>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</si>
  <si>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</si>
  <si>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</si>
  <si>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</si>
  <si>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</si>
  <si>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</si>
  <si>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</si>
  <si>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</si>
  <si>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</si>
  <si>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</si>
  <si>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</si>
  <si>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</si>
  <si>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</si>
  <si>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</si>
  <si>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</si>
  <si>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</si>
  <si>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</si>
  <si>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</si>
  <si>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</si>
  <si>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</si>
  <si>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</si>
  <si>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</si>
  <si>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</si>
  <si>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</si>
  <si>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</si>
  <si>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</si>
  <si>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</si>
  <si>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</si>
  <si>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</si>
  <si>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</si>
  <si>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</si>
  <si>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</si>
  <si>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</si>
  <si>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</si>
  <si>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</si>
  <si>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</si>
  <si>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</si>
  <si>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</si>
  <si>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</si>
  <si>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</si>
  <si>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</si>
  <si>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</si>
  <si>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</si>
  <si>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</si>
  <si>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</si>
  <si>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</si>
  <si>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</si>
  <si>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</si>
  <si>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</si>
  <si>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</si>
  <si>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</si>
  <si>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</si>
  <si>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</si>
  <si>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</si>
  <si>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</si>
  <si>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</si>
  <si>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</si>
  <si>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</si>
  <si>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</si>
  <si>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</si>
  <si>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</si>
  <si>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</si>
  <si>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</si>
  <si>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</si>
  <si>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</si>
  <si>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</si>
  <si>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</si>
  <si>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</si>
  <si>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</si>
  <si>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</si>
  <si>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</si>
  <si>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</si>
  <si>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</si>
  <si>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</si>
  <si>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</si>
  <si>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</si>
  <si>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</si>
  <si>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</si>
  <si>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</si>
  <si>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</si>
  <si>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</si>
  <si>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</si>
  <si>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</si>
  <si>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</si>
  <si>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</si>
  <si>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</si>
  <si>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</si>
  <si>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</si>
  <si>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</si>
  <si>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</si>
  <si>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</si>
  <si>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</si>
  <si>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</si>
  <si>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</si>
  <si>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</si>
  <si>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</si>
  <si>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</si>
  <si>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</si>
  <si>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</si>
  <si>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</si>
  <si>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</si>
  <si>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</si>
  <si>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</si>
  <si>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</si>
  <si>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</si>
  <si>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</si>
  <si>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</si>
  <si>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</si>
  <si>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</si>
  <si>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</si>
  <si>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</si>
  <si>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</si>
  <si>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</si>
  <si>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</si>
  <si>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</si>
  <si>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</si>
  <si>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</si>
  <si>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</si>
  <si>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</si>
  <si>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</si>
  <si>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</si>
  <si>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</si>
  <si>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</si>
  <si>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</si>
  <si>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</si>
  <si>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</si>
  <si>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</si>
  <si>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</si>
  <si>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</si>
  <si>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</si>
  <si>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</si>
  <si>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</si>
  <si>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</si>
  <si>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</si>
  <si>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</si>
  <si>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</si>
  <si>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</si>
  <si>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</si>
  <si>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</si>
  <si>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</si>
  <si>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</si>
  <si>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</si>
  <si>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</si>
  <si>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</si>
  <si>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</si>
  <si>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</si>
  <si>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</si>
  <si>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</si>
  <si>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</si>
  <si>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</si>
  <si>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</si>
  <si>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</si>
  <si>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</si>
  <si>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</si>
  <si>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</si>
  <si>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</si>
  <si>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</si>
  <si>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</si>
  <si>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</si>
  <si>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</si>
  <si>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</si>
  <si>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</si>
  <si>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</si>
  <si>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</si>
  <si>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</si>
  <si>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</si>
  <si>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</si>
  <si>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</si>
  <si>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</si>
  <si>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</si>
  <si>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</si>
  <si>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</si>
  <si>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</si>
  <si>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</si>
  <si>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</si>
  <si>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</si>
  <si>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</si>
  <si>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</si>
  <si>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</si>
  <si>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</si>
  <si>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</si>
  <si>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</si>
  <si>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</si>
  <si>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</si>
  <si>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</si>
  <si>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</si>
  <si>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</si>
  <si>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</si>
  <si>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</si>
  <si>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</si>
  <si>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</si>
  <si>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</si>
  <si>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</si>
  <si>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</si>
  <si>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</si>
  <si>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</si>
  <si>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</si>
  <si>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</si>
  <si>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</si>
  <si>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</si>
  <si>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</si>
  <si>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</si>
  <si>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</si>
  <si>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</si>
  <si>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</si>
  <si>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</si>
  <si>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</si>
  <si>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</si>
  <si>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</si>
  <si>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</si>
  <si>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</si>
  <si>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</si>
  <si>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</si>
  <si>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</si>
  <si>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</si>
  <si>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</si>
  <si>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</si>
  <si>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</si>
  <si>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</si>
  <si>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</si>
  <si>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</si>
  <si>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</si>
  <si>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</si>
  <si>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</si>
  <si>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</si>
  <si>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</si>
  <si>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</si>
  <si>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</si>
  <si>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</si>
  <si>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</si>
  <si>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</si>
  <si>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</si>
  <si>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</si>
  <si>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</si>
  <si>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</si>
  <si>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</si>
  <si>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</si>
  <si>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</si>
  <si>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</si>
  <si>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</si>
  <si>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</si>
  <si>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</si>
  <si>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</si>
  <si>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</si>
  <si>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</si>
  <si>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</si>
  <si>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</si>
  <si>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</si>
  <si>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</si>
  <si>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</si>
  <si>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</si>
  <si>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</si>
  <si>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</si>
  <si>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</si>
  <si>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</si>
  <si>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</si>
  <si>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</si>
  <si>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</si>
  <si>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</si>
  <si>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</si>
  <si>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</si>
  <si>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</si>
  <si>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</si>
  <si>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</si>
  <si>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</si>
  <si>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</si>
  <si>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</si>
  <si>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</si>
  <si>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</si>
  <si>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</si>
  <si>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</si>
  <si>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</si>
  <si>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</si>
  <si>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</si>
  <si>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</si>
  <si>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</si>
  <si>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</si>
  <si>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</si>
  <si>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</si>
  <si>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</si>
  <si>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</si>
  <si>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</si>
  <si>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</si>
  <si>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</si>
  <si>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</si>
  <si>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</si>
  <si>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</si>
  <si>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</si>
  <si>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</si>
  <si>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</si>
  <si>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</si>
  <si>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</si>
  <si>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</si>
  <si>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</si>
  <si>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</si>
  <si>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</si>
  <si>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</si>
  <si>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</si>
  <si>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</si>
  <si>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</si>
  <si>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</si>
  <si>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</si>
  <si>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</si>
  <si>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</si>
  <si>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</si>
  <si>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</si>
  <si>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</si>
  <si>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</si>
  <si>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</si>
  <si>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</si>
  <si>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</si>
  <si>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</si>
  <si>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</si>
  <si>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</si>
  <si>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</si>
  <si>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</si>
  <si>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</si>
  <si>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</si>
  <si>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</si>
  <si>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</si>
  <si>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</si>
  <si>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</si>
  <si>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</si>
  <si>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</si>
  <si>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</si>
  <si>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</si>
  <si>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</si>
  <si>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</si>
  <si>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</si>
  <si>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</si>
  <si>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</si>
  <si>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</si>
  <si>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</si>
  <si>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</si>
  <si>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</si>
  <si>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</si>
  <si>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</si>
  <si>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</si>
  <si>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</si>
  <si>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</si>
  <si>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</si>
  <si>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</si>
  <si>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</si>
  <si>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</si>
  <si>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</si>
  <si>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</si>
  <si>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</si>
  <si>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</si>
  <si>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</si>
  <si>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</si>
  <si>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</si>
  <si>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</si>
  <si>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</si>
  <si>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</si>
  <si>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</si>
  <si>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</si>
  <si>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</si>
  <si>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</si>
  <si>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</si>
  <si>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</si>
  <si>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</si>
  <si>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</si>
  <si>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</si>
  <si>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</si>
  <si>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</si>
  <si>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</si>
  <si>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</si>
  <si>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</si>
  <si>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</si>
  <si>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</si>
  <si>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</si>
  <si>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</si>
  <si>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</si>
  <si>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</si>
  <si>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</si>
  <si>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</si>
  <si>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</si>
  <si>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</si>
  <si>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</si>
  <si>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</si>
  <si>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</si>
  <si>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</si>
  <si>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</si>
  <si>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</si>
  <si>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</si>
  <si>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</si>
  <si>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</si>
  <si>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</si>
  <si>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</si>
  <si>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</si>
  <si>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</si>
  <si>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</si>
  <si>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</si>
  <si>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</si>
  <si>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</si>
  <si>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</si>
  <si>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</si>
  <si>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</si>
  <si>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</si>
  <si>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</si>
  <si>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</si>
  <si>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</si>
  <si>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</si>
  <si>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</si>
  <si>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</si>
  <si>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</si>
  <si>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</si>
  <si>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</si>
  <si>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</si>
  <si>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</si>
  <si>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</si>
  <si>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</si>
  <si>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</si>
  <si>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</si>
  <si>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</si>
  <si>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</si>
  <si>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</si>
  <si>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</si>
  <si>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</si>
  <si>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</si>
  <si>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</si>
  <si>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</si>
  <si>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</si>
  <si>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</si>
  <si>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</si>
  <si>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</si>
  <si>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</si>
  <si>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</si>
  <si>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</si>
  <si>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</si>
  <si>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</si>
  <si>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</si>
  <si>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</si>
  <si>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</si>
  <si>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</si>
  <si>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</si>
  <si>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</si>
  <si>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</si>
  <si>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</si>
  <si>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</si>
  <si>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</si>
  <si>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</si>
  <si>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</si>
  <si>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</si>
  <si>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</si>
  <si>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</si>
  <si>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</si>
  <si>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</si>
  <si>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</si>
  <si>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</si>
  <si>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</si>
  <si>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</si>
  <si>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</si>
  <si>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</si>
  <si>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</si>
  <si>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</si>
  <si>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</si>
  <si>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</si>
  <si>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</si>
  <si>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</si>
  <si>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</si>
  <si>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</si>
  <si>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</si>
  <si>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</si>
  <si>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</si>
  <si>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</si>
  <si>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</si>
  <si>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</si>
  <si>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</si>
  <si>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</si>
  <si>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</si>
  <si>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</si>
  <si>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</si>
  <si>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</si>
  <si>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</si>
  <si>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</si>
  <si>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</si>
  <si>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</si>
  <si>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</si>
  <si>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</si>
  <si>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</si>
  <si>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</si>
  <si>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</si>
  <si>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</si>
  <si>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</si>
  <si>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</si>
  <si>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</si>
  <si>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</si>
  <si>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</si>
  <si>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</si>
  <si>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</si>
  <si>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</si>
  <si>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</si>
  <si>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</si>
  <si>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</si>
  <si>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</si>
  <si>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</si>
  <si>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</si>
  <si>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</si>
  <si>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</si>
  <si>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</si>
  <si>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</si>
  <si>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</si>
  <si>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</si>
  <si>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</si>
  <si>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</si>
  <si>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</si>
  <si>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</si>
  <si>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</si>
  <si>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</si>
  <si>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</si>
  <si>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</si>
  <si>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</si>
  <si>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</si>
  <si>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</si>
  <si>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</si>
  <si>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</si>
  <si>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</si>
  <si>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</si>
  <si>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</si>
  <si>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</si>
  <si>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</si>
  <si>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</si>
  <si>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</si>
  <si>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</si>
  <si>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</si>
  <si>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</si>
  <si>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</si>
  <si>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</si>
  <si>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</si>
  <si>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</si>
  <si>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</si>
  <si>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</si>
  <si>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</si>
  <si>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</si>
  <si>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</si>
  <si>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</si>
  <si>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</si>
  <si>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</si>
  <si>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</si>
  <si>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</si>
  <si>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</si>
  <si>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</si>
  <si>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</si>
  <si>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</si>
  <si>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</si>
  <si>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</si>
  <si>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</si>
  <si>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</si>
  <si>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</si>
  <si>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</si>
  <si>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</si>
  <si>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</si>
  <si>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</si>
  <si>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</si>
  <si>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</si>
  <si>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</si>
  <si>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</si>
  <si>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</si>
  <si>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</si>
  <si>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</si>
  <si>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</si>
  <si>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</si>
  <si>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</si>
  <si>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</si>
  <si>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</si>
  <si>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</si>
  <si>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</si>
  <si>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</si>
  <si>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</si>
  <si>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</si>
  <si>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</si>
  <si>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</si>
  <si>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</si>
  <si>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</si>
  <si>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</si>
  <si>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</si>
  <si>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</si>
  <si>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</si>
  <si>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</si>
  <si>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</si>
  <si>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</si>
  <si>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</si>
  <si>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</si>
  <si>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</si>
  <si>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</si>
  <si>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</si>
  <si>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</si>
  <si>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</si>
  <si>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</si>
  <si>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</si>
  <si>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</si>
  <si>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</si>
  <si>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</si>
  <si>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</si>
  <si>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</si>
  <si>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</si>
  <si>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</si>
  <si>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</si>
  <si>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</si>
  <si>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</si>
  <si>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</si>
  <si>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</si>
  <si>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</si>
  <si>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</si>
  <si>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</si>
  <si>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</si>
  <si>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</si>
  <si>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</si>
  <si>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</si>
  <si>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</si>
  <si>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</si>
  <si>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</si>
  <si>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</si>
  <si>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</si>
  <si>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</si>
  <si>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</si>
  <si>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</si>
  <si>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</si>
  <si>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</si>
  <si>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</si>
  <si>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</si>
  <si>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</si>
  <si>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</si>
  <si>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</si>
  <si>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</si>
  <si>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</si>
  <si>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</si>
  <si>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</si>
  <si>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</si>
  <si>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</si>
  <si>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</si>
  <si>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</si>
  <si>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</si>
  <si>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</si>
  <si>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</si>
  <si>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</si>
  <si>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</si>
  <si>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</si>
  <si>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</si>
  <si>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</si>
  <si>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</si>
  <si>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</si>
  <si>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</si>
  <si>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</si>
  <si>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</si>
  <si>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</si>
  <si>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</si>
  <si>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</si>
  <si>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</si>
  <si>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</si>
  <si>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</si>
  <si>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</si>
  <si>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</si>
  <si>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</si>
  <si>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</si>
  <si>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</si>
  <si>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</si>
  <si>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</si>
  <si>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</si>
  <si>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</si>
  <si>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</si>
  <si>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</si>
  <si>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</si>
  <si>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</si>
  <si>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</si>
  <si>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</si>
  <si>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</si>
  <si>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</si>
  <si>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</si>
  <si>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</si>
  <si>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</si>
  <si>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</si>
  <si>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</si>
  <si>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</si>
  <si>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</si>
  <si>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</si>
  <si>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</si>
  <si>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</si>
  <si>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</si>
  <si>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</si>
  <si>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</si>
  <si>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</si>
  <si>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</si>
  <si>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</si>
  <si>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</si>
  <si>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</si>
  <si>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</si>
  <si>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</si>
  <si>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</si>
  <si>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</si>
  <si>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</si>
  <si>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</si>
  <si>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</si>
  <si>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</si>
  <si>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</si>
  <si>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</si>
  <si>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</si>
  <si>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</si>
  <si>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</si>
  <si>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</si>
  <si>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</si>
  <si>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</si>
  <si>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</si>
  <si>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</si>
  <si>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</si>
  <si>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</si>
  <si>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</si>
  <si>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</si>
  <si>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</si>
  <si>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</si>
  <si>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</si>
  <si>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</si>
  <si>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</si>
  <si>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</si>
  <si>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</si>
  <si>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</si>
  <si>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</si>
  <si>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</si>
  <si>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</si>
  <si>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</si>
  <si>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</si>
  <si>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</si>
  <si>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</si>
  <si>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</si>
  <si>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</si>
  <si>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</si>
  <si>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</si>
  <si>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</si>
  <si>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</si>
  <si>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</si>
  <si>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</si>
  <si>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</si>
  <si>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</si>
  <si>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</si>
  <si>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</si>
  <si>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</si>
  <si>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</si>
  <si>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</si>
  <si>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</si>
  <si>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</si>
  <si>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</si>
  <si>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</si>
  <si>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</si>
  <si>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</si>
  <si>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</si>
  <si>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</si>
  <si>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</si>
  <si>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</si>
  <si>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</si>
  <si>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</si>
  <si>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</si>
  <si>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</si>
  <si>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</si>
  <si>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</si>
  <si>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</si>
  <si>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</si>
  <si>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</si>
  <si>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</si>
  <si>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</si>
  <si>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</si>
  <si>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</si>
  <si>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</si>
  <si>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</si>
  <si>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</si>
  <si>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</si>
  <si>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</si>
  <si>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</si>
  <si>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</si>
  <si>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</si>
  <si>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</si>
  <si>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</si>
  <si>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</si>
  <si>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</si>
  <si>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</si>
  <si>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</si>
  <si>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</si>
  <si>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</si>
  <si>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</si>
  <si>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</si>
  <si>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</si>
  <si>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</si>
  <si>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</si>
  <si>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</si>
  <si>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</si>
  <si>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</si>
  <si>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</si>
  <si>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</si>
  <si>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</si>
  <si>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</si>
  <si>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</si>
  <si>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</si>
  <si>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</si>
  <si>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</si>
  <si>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</si>
  <si>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</si>
  <si>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</si>
  <si>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</si>
  <si>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</si>
  <si>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</si>
  <si>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</si>
  <si>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</si>
  <si>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</si>
  <si>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</si>
  <si>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</si>
  <si>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</si>
  <si>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</si>
  <si>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</si>
  <si>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</si>
  <si>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</si>
  <si>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</si>
  <si>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</si>
  <si>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</si>
  <si>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</si>
  <si>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</si>
  <si>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</si>
  <si>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</si>
  <si>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</si>
  <si>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</si>
  <si>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</si>
  <si>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</si>
  <si>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</si>
  <si>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</si>
  <si>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</si>
  <si>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</si>
  <si>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</si>
  <si>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</si>
  <si>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</si>
  <si>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</si>
  <si>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</si>
  <si>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</si>
  <si>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</si>
  <si>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</si>
  <si>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</si>
  <si>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</si>
  <si>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</si>
  <si>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</si>
  <si>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</si>
  <si>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</si>
  <si>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</si>
  <si>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</si>
  <si>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</si>
  <si>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</si>
  <si>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</si>
  <si>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</si>
  <si>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</si>
  <si>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</si>
  <si>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</si>
  <si>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</si>
  <si>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</si>
  <si>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</si>
  <si>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</si>
  <si>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</si>
  <si>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</si>
  <si>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</si>
  <si>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</si>
  <si>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</si>
  <si>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</si>
  <si>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</si>
  <si>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</si>
  <si>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</si>
  <si>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</si>
  <si>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</si>
  <si>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</si>
  <si>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</si>
  <si>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</si>
  <si>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</si>
  <si>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</si>
  <si>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</si>
  <si>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</si>
  <si>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</si>
  <si>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</si>
  <si>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</si>
  <si>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</si>
  <si>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</si>
  <si>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</si>
  <si>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</si>
  <si>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</si>
  <si>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</si>
  <si>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</si>
  <si>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</si>
  <si>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</si>
  <si>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</si>
  <si>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</si>
  <si>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</si>
  <si>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</si>
  <si>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</si>
  <si>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</si>
  <si>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</si>
  <si>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</si>
  <si>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</si>
  <si>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</si>
  <si>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</si>
  <si>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</si>
  <si>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</si>
  <si>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</si>
  <si>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</si>
  <si>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</si>
  <si>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</si>
  <si>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</si>
  <si>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</si>
  <si>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</si>
  <si>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</si>
  <si>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</si>
  <si>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</si>
  <si>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</si>
  <si>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</si>
  <si>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</si>
  <si>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</si>
  <si>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</si>
  <si>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</si>
  <si>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</si>
  <si>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</si>
  <si>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</si>
  <si>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</si>
  <si>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</si>
  <si>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</si>
  <si>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</si>
  <si>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</si>
  <si>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</si>
  <si>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</si>
  <si>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</si>
  <si>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</si>
  <si>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</si>
  <si>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</si>
  <si>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</si>
  <si>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</si>
  <si>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</si>
  <si>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</si>
  <si>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</si>
  <si>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</si>
  <si>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</si>
  <si>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</si>
  <si>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</si>
  <si>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</si>
  <si>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</si>
  <si>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</si>
  <si>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</si>
  <si>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</si>
  <si>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</si>
  <si>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</si>
  <si>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</si>
  <si>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</si>
  <si>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</si>
  <si>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</si>
  <si>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</si>
  <si>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</si>
  <si>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</si>
  <si>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</si>
  <si>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</si>
  <si>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</si>
  <si>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</si>
  <si>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</si>
  <si>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</si>
  <si>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</si>
  <si>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</si>
  <si>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</si>
  <si>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</si>
  <si>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</si>
  <si>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</si>
  <si>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</si>
  <si>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</si>
  <si>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</si>
  <si>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</si>
  <si>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</si>
  <si>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</si>
  <si>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</si>
  <si>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</si>
  <si>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</si>
  <si>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</si>
  <si>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</si>
  <si>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</si>
  <si>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</si>
  <si>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</si>
  <si>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</si>
  <si>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</si>
  <si>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</si>
  <si>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</si>
  <si>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</si>
  <si>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</si>
  <si>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</si>
  <si>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</si>
  <si>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</si>
  <si>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</si>
  <si>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</si>
  <si>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</si>
  <si>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</si>
  <si>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</si>
  <si>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</si>
  <si>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</si>
  <si>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</si>
  <si>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</si>
  <si>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</si>
  <si>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</si>
  <si>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</si>
  <si>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</si>
  <si>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</si>
  <si>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</si>
  <si>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</si>
  <si>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</si>
  <si>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</si>
  <si>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</si>
  <si>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</si>
  <si>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</si>
  <si>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</si>
  <si>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</si>
  <si>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</si>
  <si>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</si>
  <si>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</si>
  <si>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</si>
  <si>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</si>
  <si>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</si>
  <si>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</si>
  <si>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</si>
  <si>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</si>
  <si>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</si>
  <si>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</si>
  <si>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</si>
  <si>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</si>
  <si>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</si>
  <si>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</si>
  <si>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</si>
  <si>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</si>
  <si>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</si>
  <si>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</si>
  <si>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</si>
  <si>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</si>
  <si>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</si>
  <si>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</si>
  <si>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</si>
  <si>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</si>
  <si>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</si>
  <si>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</si>
  <si>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</si>
  <si>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</si>
  <si>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</si>
  <si>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</si>
  <si>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</si>
  <si>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</si>
  <si>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</si>
  <si>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</si>
  <si>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</si>
  <si>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</si>
  <si>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</si>
  <si>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</si>
  <si>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</si>
  <si>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</si>
  <si>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</si>
  <si>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</si>
  <si>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</si>
  <si>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</si>
  <si>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</si>
  <si>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</si>
  <si>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</si>
  <si>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</si>
  <si>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</si>
  <si>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</si>
  <si>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</si>
  <si>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</si>
  <si>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</si>
  <si>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</si>
  <si>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</si>
  <si>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</si>
  <si>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</si>
  <si>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</si>
  <si>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</si>
  <si>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</si>
  <si>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</si>
  <si>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</si>
  <si>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</si>
  <si>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</si>
  <si>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</si>
  <si>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</si>
  <si>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</si>
  <si>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</si>
  <si>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</si>
  <si>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</si>
  <si>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</si>
  <si>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</si>
  <si>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</si>
  <si>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</si>
  <si>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</si>
  <si>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</si>
  <si>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</si>
  <si>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</si>
  <si>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</si>
  <si>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</si>
  <si>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</si>
  <si>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</si>
  <si>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</si>
  <si>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</si>
  <si>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</si>
  <si>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</si>
  <si>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</si>
  <si>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</si>
  <si>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</si>
  <si>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</si>
  <si>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</si>
  <si>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</si>
  <si>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</si>
  <si>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</si>
  <si>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</si>
  <si>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</si>
  <si>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</si>
  <si>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</si>
  <si>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</si>
  <si>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</si>
  <si>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</si>
  <si>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</si>
  <si>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</si>
  <si>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</si>
  <si>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</si>
  <si>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</si>
  <si>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</si>
  <si>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</si>
  <si>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</si>
  <si>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</si>
  <si>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</si>
  <si>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</si>
  <si>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</si>
  <si>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</si>
  <si>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</si>
  <si>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</si>
  <si>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</si>
  <si>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</si>
  <si>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</si>
  <si>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</si>
  <si>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</si>
  <si>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</si>
  <si>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</si>
  <si>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</si>
  <si>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</si>
  <si>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</si>
  <si>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</si>
  <si>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</si>
  <si>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</si>
  <si>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</si>
  <si>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</si>
  <si>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</si>
  <si>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</si>
  <si>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</si>
  <si>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</si>
  <si>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</si>
  <si>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</si>
  <si>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</si>
  <si>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</si>
  <si>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</si>
  <si>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</si>
  <si>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</si>
  <si>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</si>
  <si>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</si>
  <si>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</si>
  <si>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</si>
  <si>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</si>
  <si>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</si>
  <si>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</si>
  <si>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</si>
  <si>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</si>
  <si>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</si>
  <si>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</si>
  <si>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</si>
  <si>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</si>
  <si>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</si>
  <si>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</si>
  <si>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</si>
  <si>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</si>
  <si>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</si>
  <si>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</si>
  <si>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</si>
  <si>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</si>
  <si>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</si>
  <si>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</si>
  <si>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</si>
  <si>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</si>
  <si>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</si>
  <si>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</si>
  <si>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</si>
  <si>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</si>
  <si>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</si>
  <si>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</si>
  <si>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</si>
  <si>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</si>
  <si>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</si>
  <si>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</si>
  <si>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</si>
  <si>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</si>
  <si>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</si>
  <si>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</si>
  <si>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</si>
  <si>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</si>
  <si>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</si>
  <si>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</si>
  <si>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</si>
  <si>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</si>
  <si>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</si>
  <si>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</si>
  <si>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</si>
  <si>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</si>
  <si>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</si>
  <si>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</si>
  <si>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</si>
  <si>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</si>
  <si>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</si>
  <si>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</si>
  <si>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</si>
  <si>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</si>
  <si>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</si>
  <si>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</si>
  <si>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</si>
  <si>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</si>
  <si>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</si>
  <si>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</si>
  <si>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</si>
  <si>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</si>
  <si>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</si>
  <si>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</si>
  <si>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</si>
  <si>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</si>
  <si>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</si>
  <si>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</si>
  <si>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</si>
  <si>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</si>
  <si>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</si>
  <si>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</si>
  <si>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</si>
  <si>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</si>
  <si>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</si>
  <si>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</si>
  <si>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</si>
  <si>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</si>
  <si>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</si>
  <si>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</si>
  <si>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</si>
  <si>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</si>
  <si>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</si>
  <si>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</si>
  <si>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</si>
  <si>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</si>
  <si>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</si>
  <si>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</si>
  <si>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</si>
  <si>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</si>
  <si>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</si>
  <si>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</si>
  <si>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</si>
  <si>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</si>
  <si>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</si>
  <si>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</si>
  <si>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</si>
  <si>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</si>
  <si>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</si>
  <si>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</si>
  <si>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</si>
  <si>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</si>
  <si>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</si>
  <si>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</si>
  <si>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</si>
  <si>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</si>
  <si>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</si>
  <si>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</si>
  <si>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</si>
  <si>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</si>
  <si>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</si>
  <si>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</si>
  <si>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</si>
  <si>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</si>
  <si>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</si>
  <si>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</si>
  <si>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</si>
  <si>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</si>
  <si>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</si>
  <si>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</si>
  <si>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</si>
  <si>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</si>
  <si>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</si>
  <si>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</si>
  <si>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</si>
  <si>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</si>
  <si>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</si>
  <si>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</si>
  <si>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</si>
  <si>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</si>
  <si>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</si>
  <si>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</si>
  <si>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</si>
  <si>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</si>
  <si>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</si>
  <si>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</si>
  <si>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</si>
  <si>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</si>
  <si>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</si>
  <si>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</si>
  <si>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</si>
  <si>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</si>
  <si>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</si>
  <si>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</si>
  <si>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</si>
  <si>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</si>
  <si>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</si>
  <si>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</si>
  <si>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</si>
  <si>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</si>
  <si>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</si>
  <si>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</si>
  <si>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</si>
  <si>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</si>
  <si>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</si>
  <si>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</si>
  <si>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</si>
  <si>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</si>
  <si>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</si>
  <si>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</si>
  <si>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</si>
  <si>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</si>
  <si>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</si>
  <si>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</si>
  <si>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</si>
  <si>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</si>
  <si>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</si>
  <si>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</si>
  <si>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</si>
  <si>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</si>
  <si>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</si>
  <si>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</si>
  <si>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</si>
  <si>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</si>
  <si>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</si>
  <si>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</si>
  <si>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</si>
  <si>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</si>
  <si>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</si>
  <si>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</si>
  <si>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</si>
  <si>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</si>
  <si>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</si>
  <si>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</si>
  <si>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</si>
  <si>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</si>
  <si>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</si>
  <si>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</si>
  <si>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</si>
  <si>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</si>
  <si>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</si>
  <si>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</si>
  <si>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</si>
  <si>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</si>
  <si>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</si>
  <si>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</si>
  <si>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</si>
  <si>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</si>
  <si>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</si>
  <si>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</si>
  <si>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</si>
  <si>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</si>
  <si>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</si>
  <si>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</si>
  <si>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</si>
  <si>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</si>
  <si>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</si>
  <si>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</si>
  <si>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</si>
  <si>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</si>
  <si>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</si>
  <si>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</si>
  <si>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</si>
  <si>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</si>
  <si>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</si>
  <si>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</si>
  <si>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</si>
  <si>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</si>
  <si>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</si>
  <si>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</si>
  <si>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</si>
  <si>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</si>
  <si>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</si>
  <si>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</si>
  <si>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</si>
  <si>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</si>
  <si>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</si>
  <si>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</si>
  <si>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</si>
  <si>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</si>
  <si>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</si>
  <si>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</si>
  <si>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</si>
  <si>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</si>
  <si>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</si>
  <si>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</si>
  <si>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</si>
  <si>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</si>
  <si>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</si>
  <si>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</si>
  <si>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</si>
  <si>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</si>
  <si>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</si>
  <si>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</si>
  <si>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</si>
  <si>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</si>
  <si>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</si>
  <si>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</si>
  <si>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</si>
  <si>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</si>
  <si>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</si>
  <si>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</si>
  <si>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</si>
  <si>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</si>
  <si>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</si>
  <si>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</si>
  <si>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</si>
  <si>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</si>
  <si>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</si>
  <si>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</si>
  <si>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</si>
  <si>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</si>
  <si>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</si>
  <si>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</si>
  <si>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</si>
  <si>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</si>
  <si>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</si>
  <si>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</si>
  <si>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</si>
  <si>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</si>
  <si>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</si>
  <si>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</si>
  <si>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</si>
  <si>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</si>
  <si>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</si>
  <si>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</si>
  <si>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</si>
  <si>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</si>
  <si>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</si>
  <si>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</si>
  <si>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</si>
  <si>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</si>
  <si>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</si>
  <si>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</si>
  <si>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</si>
  <si>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</si>
  <si>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</si>
  <si>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</si>
  <si>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</si>
  <si>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</si>
  <si>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</si>
  <si>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</si>
  <si>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</si>
  <si>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</si>
  <si>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</si>
  <si>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</si>
  <si>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</si>
  <si>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</si>
  <si>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</si>
  <si>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</si>
  <si>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</si>
  <si>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</si>
  <si>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</si>
  <si>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</si>
  <si>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</si>
  <si>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</si>
  <si>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</si>
  <si>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</si>
  <si>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</si>
  <si>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</si>
  <si>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</si>
  <si>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</si>
  <si>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</si>
  <si>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</si>
  <si>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</si>
  <si>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</si>
  <si>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</si>
  <si>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</si>
  <si>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</si>
  <si>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</si>
  <si>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</si>
  <si>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</si>
  <si>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</si>
  <si>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</si>
  <si>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</si>
  <si>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</si>
  <si>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</si>
  <si>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</si>
  <si>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</si>
  <si>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</si>
  <si>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</si>
  <si>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</si>
  <si>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</si>
  <si>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</si>
  <si>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</si>
  <si>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</si>
  <si>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</si>
  <si>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</si>
  <si>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</si>
  <si>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</si>
  <si>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</si>
  <si>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</si>
  <si>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</si>
  <si>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</si>
  <si>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</si>
  <si>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</si>
  <si>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</si>
  <si>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</si>
  <si>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</si>
  <si>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</si>
  <si>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</si>
  <si>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</si>
  <si>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</si>
  <si>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</si>
  <si>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</si>
  <si>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</si>
  <si>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</si>
  <si>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</si>
  <si>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</si>
  <si>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</si>
  <si>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</si>
  <si>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</si>
  <si>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</si>
  <si>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</si>
  <si>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</si>
  <si>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</si>
  <si>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</si>
  <si>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</si>
  <si>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</si>
  <si>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</si>
  <si>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</si>
  <si>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</si>
  <si>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</si>
  <si>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</si>
  <si>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</si>
  <si>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</si>
  <si>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</si>
  <si>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</si>
  <si>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</si>
  <si>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</si>
  <si>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</si>
  <si>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</si>
  <si>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</si>
  <si>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</si>
  <si>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</si>
  <si>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</si>
  <si>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</si>
  <si>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</si>
  <si>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</si>
  <si>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</si>
  <si>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</si>
  <si>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</si>
  <si>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</si>
  <si>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</si>
  <si>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</si>
  <si>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</si>
  <si>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</si>
  <si>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</si>
  <si>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</si>
  <si>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</si>
  <si>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</si>
  <si>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</si>
  <si>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</si>
  <si>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</si>
  <si>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</si>
  <si>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</si>
  <si>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</si>
  <si>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</si>
  <si>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</si>
  <si>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</si>
  <si>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</si>
  <si>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</si>
  <si>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</si>
  <si>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</si>
  <si>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</si>
  <si>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</si>
  <si>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</si>
  <si>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</si>
  <si>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</si>
  <si>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</si>
  <si>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</si>
  <si>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</si>
  <si>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</si>
  <si>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</si>
  <si>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</si>
  <si>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</si>
  <si>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</si>
  <si>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</si>
  <si>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</si>
  <si>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</si>
  <si>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</si>
  <si>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</si>
  <si>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</si>
  <si>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</si>
  <si>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</si>
  <si>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</si>
  <si>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</si>
  <si>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</si>
  <si>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</si>
  <si>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</si>
  <si>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</si>
  <si>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</si>
  <si>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</si>
  <si>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</si>
  <si>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</si>
  <si>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</si>
  <si>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</si>
  <si>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</si>
  <si>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</si>
  <si>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</si>
  <si>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</si>
  <si>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</si>
  <si>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</si>
  <si>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</si>
  <si>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</si>
  <si>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</si>
  <si>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</si>
  <si>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</si>
  <si>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</si>
  <si>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</si>
  <si>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</si>
  <si>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</si>
  <si>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</si>
  <si>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</si>
  <si>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</si>
  <si>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</si>
  <si>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</si>
  <si>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</si>
  <si>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</si>
  <si>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</si>
  <si>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</si>
  <si>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</si>
  <si>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</si>
  <si>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</si>
  <si>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</si>
  <si>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</si>
  <si>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</si>
  <si>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</si>
  <si>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</si>
  <si>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</si>
  <si>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</si>
  <si>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</si>
  <si>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</si>
  <si>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</si>
  <si>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</si>
  <si>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</si>
  <si>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</si>
  <si>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</si>
  <si>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</si>
  <si>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</si>
  <si>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</si>
  <si>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</si>
  <si>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</si>
  <si>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</si>
  <si>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</si>
  <si>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</si>
  <si>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</si>
  <si>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</si>
  <si>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</si>
  <si>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</si>
  <si>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</si>
  <si>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</si>
  <si>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</si>
  <si>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</si>
  <si>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</si>
  <si>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</si>
  <si>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</si>
  <si>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</si>
  <si>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</si>
  <si>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</si>
  <si>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</si>
  <si>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</si>
  <si>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</si>
  <si>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</si>
  <si>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</si>
  <si>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</si>
  <si>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</si>
  <si>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</si>
  <si>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</si>
  <si>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</si>
  <si>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</si>
  <si>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</si>
  <si>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</si>
  <si>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</si>
  <si>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</si>
  <si>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</si>
  <si>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</si>
  <si>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</si>
  <si>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</si>
  <si>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</si>
  <si>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</si>
  <si>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</si>
  <si>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</si>
  <si>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</si>
  <si>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</si>
  <si>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</si>
  <si>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</si>
  <si>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</si>
  <si>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</si>
  <si>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</si>
  <si>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</si>
  <si>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</si>
  <si>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</si>
  <si>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</si>
  <si>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</si>
  <si>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</si>
  <si>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</si>
  <si>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</si>
  <si>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</si>
  <si>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</si>
  <si>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</si>
  <si>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</si>
  <si>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</si>
  <si>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</si>
  <si>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</si>
  <si>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</si>
  <si>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</si>
  <si>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</si>
  <si>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</si>
  <si>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</si>
  <si>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</si>
  <si>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</si>
  <si>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</si>
  <si>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</si>
  <si>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</si>
  <si>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</si>
  <si>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</si>
  <si>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</si>
  <si>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</si>
  <si>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</si>
  <si>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</si>
  <si>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</si>
  <si>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</si>
  <si>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</si>
  <si>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</si>
  <si>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</si>
  <si>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</si>
  <si>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</si>
  <si>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</si>
  <si>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</si>
  <si>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</si>
  <si>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</si>
  <si>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</si>
  <si>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</si>
  <si>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</si>
  <si>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</si>
  <si>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</si>
  <si>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</si>
  <si>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</si>
  <si>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</si>
  <si>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</si>
  <si>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</si>
  <si>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</si>
  <si>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</si>
  <si>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</si>
  <si>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</si>
  <si>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</si>
  <si>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</si>
  <si>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</si>
  <si>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</si>
  <si>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</si>
  <si>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</si>
  <si>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</si>
  <si>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</si>
  <si>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</si>
  <si>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</si>
  <si>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</si>
  <si>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</si>
  <si>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</si>
  <si>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</si>
  <si>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</si>
  <si>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</si>
  <si>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</si>
  <si>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</si>
  <si>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</si>
  <si>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</si>
  <si>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</si>
  <si>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</si>
  <si>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</si>
  <si>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</si>
  <si>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</si>
  <si>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</si>
  <si>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</si>
  <si>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</si>
  <si>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</si>
  <si>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</si>
  <si>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</si>
  <si>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</si>
  <si>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</si>
  <si>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</si>
  <si>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</si>
  <si>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</si>
  <si>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</si>
  <si>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</si>
  <si>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</si>
  <si>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</si>
  <si>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</si>
  <si>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</si>
  <si>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</si>
  <si>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</si>
  <si>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</si>
  <si>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</si>
  <si>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</si>
  <si>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</si>
  <si>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</si>
  <si>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</si>
  <si>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</si>
  <si>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</si>
  <si>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</si>
  <si>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</si>
  <si>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</si>
  <si>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</si>
  <si>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</si>
  <si>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</si>
  <si>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</si>
  <si>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</si>
  <si>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</si>
  <si>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</si>
  <si>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</si>
  <si>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</si>
  <si>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</si>
  <si>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</si>
  <si>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</si>
  <si>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</si>
  <si>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</si>
  <si>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</si>
  <si>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</si>
  <si>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</si>
  <si>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</si>
  <si>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</si>
  <si>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</si>
  <si>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</si>
  <si>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</si>
  <si>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</si>
  <si>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</si>
  <si>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</si>
  <si>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</si>
  <si>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</si>
  <si>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</si>
  <si>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</si>
  <si>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</si>
  <si>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</si>
  <si>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</si>
  <si>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</si>
  <si>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</si>
  <si>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</si>
  <si>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</si>
  <si>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</si>
  <si>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</si>
  <si>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</si>
  <si>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</si>
  <si>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</si>
  <si>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</si>
  <si>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</si>
  <si>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</si>
  <si>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</si>
  <si>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</si>
  <si>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</si>
  <si>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</si>
  <si>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</si>
  <si>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</si>
  <si>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</si>
  <si>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</si>
  <si>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</si>
  <si>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</si>
  <si>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</si>
  <si>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</si>
  <si>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</si>
  <si>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</si>
  <si>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</si>
  <si>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</si>
  <si>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</si>
  <si>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</si>
  <si>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</si>
  <si>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</si>
  <si>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</si>
  <si>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</si>
  <si>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</si>
  <si>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</si>
  <si>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</si>
  <si>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</si>
  <si>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</si>
  <si>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</si>
  <si>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</si>
  <si>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</si>
  <si>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</si>
  <si>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</si>
  <si>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</si>
  <si>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</si>
  <si>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</si>
  <si>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</si>
  <si>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</si>
  <si>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</si>
  <si>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</si>
  <si>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</si>
  <si>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</si>
  <si>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</si>
  <si>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</si>
  <si>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</si>
  <si>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</si>
  <si>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</si>
  <si>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</si>
  <si>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</si>
  <si>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</si>
  <si>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</si>
  <si>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</si>
  <si>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</si>
  <si>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</si>
  <si>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</si>
  <si>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</si>
  <si>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</si>
  <si>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</si>
  <si>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</si>
  <si>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</si>
  <si>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</si>
  <si>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</si>
  <si>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</si>
  <si>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</si>
  <si>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</si>
  <si>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</si>
  <si>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</si>
  <si>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</si>
  <si>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</si>
  <si>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</si>
  <si>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</si>
  <si>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</si>
  <si>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</si>
  <si>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</si>
  <si>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</si>
  <si>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</si>
  <si>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</si>
  <si>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</si>
  <si>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</si>
  <si>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</si>
  <si>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</si>
  <si>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</si>
  <si>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</si>
  <si>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</si>
  <si>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</si>
  <si>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</si>
  <si>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</si>
  <si>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</si>
  <si>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</si>
  <si>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</si>
  <si>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</si>
  <si>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</si>
  <si>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</si>
  <si>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</si>
  <si>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</si>
  <si>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</si>
  <si>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</si>
  <si>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</si>
  <si>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</si>
  <si>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</si>
  <si>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</si>
  <si>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</si>
  <si>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</si>
  <si>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</si>
  <si>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</si>
  <si>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</si>
  <si>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</si>
  <si>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</si>
  <si>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</si>
  <si>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</si>
  <si>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</si>
  <si>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</si>
  <si>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</si>
  <si>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</si>
  <si>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</si>
  <si>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</si>
  <si>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</si>
  <si>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</si>
  <si>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</si>
  <si>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</si>
  <si>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</si>
  <si>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</si>
  <si>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</si>
  <si>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</si>
  <si>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</si>
  <si>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</si>
  <si>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</si>
  <si>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</si>
  <si>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</si>
  <si>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</si>
  <si>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</si>
  <si>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</si>
  <si>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</si>
  <si>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</si>
  <si>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</si>
  <si>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</si>
  <si>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</si>
  <si>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</si>
  <si>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</si>
  <si>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</si>
  <si>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</si>
  <si>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</si>
  <si>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</si>
  <si>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</si>
  <si>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</si>
  <si>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</si>
  <si>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</si>
  <si>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</si>
  <si>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</si>
  <si>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</si>
  <si>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</si>
  <si>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</si>
  <si>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</si>
  <si>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</si>
  <si>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</si>
  <si>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</si>
  <si>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</si>
  <si>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</si>
  <si>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</si>
  <si>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</si>
  <si>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</si>
  <si>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</si>
  <si>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</si>
  <si>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</si>
  <si>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</si>
  <si>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</si>
  <si>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</si>
  <si>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</si>
  <si>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</si>
  <si>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</si>
  <si>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</si>
  <si>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</si>
  <si>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</si>
  <si>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</si>
  <si>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</si>
  <si>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</si>
  <si>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</si>
  <si>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</si>
  <si>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</si>
  <si>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</si>
  <si>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</si>
  <si>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</si>
  <si>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</si>
  <si>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</si>
  <si>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</si>
  <si>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</si>
  <si>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</si>
  <si>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</si>
  <si>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</si>
  <si>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</si>
  <si>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</si>
  <si>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</si>
  <si>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</si>
  <si>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</si>
  <si>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</si>
  <si>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</si>
  <si>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</si>
  <si>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</si>
  <si>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</si>
  <si>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</si>
  <si>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</si>
  <si>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</si>
  <si>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</si>
  <si>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</si>
  <si>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</si>
  <si>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</si>
  <si>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</si>
  <si>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</si>
  <si>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</si>
  <si>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</si>
  <si>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</si>
  <si>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</si>
  <si>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</si>
  <si>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</si>
  <si>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</si>
  <si>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</si>
  <si>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</si>
  <si>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</si>
  <si>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</si>
  <si>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</si>
  <si>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</si>
  <si>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</si>
  <si>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</si>
  <si>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</si>
  <si>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</si>
  <si>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</si>
  <si>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</si>
  <si>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</si>
  <si>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</si>
  <si>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</si>
  <si>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</si>
  <si>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</si>
  <si>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</si>
  <si>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</si>
  <si>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</si>
  <si>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</si>
  <si>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</si>
  <si>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</si>
  <si>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</si>
  <si>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</si>
  <si>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</si>
  <si>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</si>
  <si>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</si>
  <si>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</si>
  <si>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</si>
  <si>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</si>
  <si>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</si>
  <si>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</si>
  <si>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</si>
  <si>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</si>
  <si>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</si>
  <si>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</si>
  <si>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</si>
  <si>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</si>
  <si>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</si>
  <si>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</si>
  <si>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</si>
  <si>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</si>
  <si>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</si>
  <si>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</si>
  <si>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</si>
  <si>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</si>
  <si>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</si>
  <si>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</si>
  <si>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</si>
  <si>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</si>
  <si>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</si>
  <si>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</si>
  <si>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</si>
  <si>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</si>
  <si>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</si>
  <si>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</si>
  <si>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</si>
  <si>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</si>
  <si>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</si>
  <si>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</si>
  <si>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</si>
  <si>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</si>
  <si>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</si>
  <si>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</si>
  <si>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</si>
  <si>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</si>
  <si>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</si>
  <si>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</si>
  <si>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</si>
  <si>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</si>
  <si>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</si>
  <si>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</si>
  <si>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</si>
  <si>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</si>
  <si>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</si>
  <si>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</si>
  <si>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</si>
  <si>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</si>
  <si>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</si>
  <si>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</si>
  <si>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</si>
  <si>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</si>
  <si>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</si>
  <si>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</si>
  <si>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</si>
  <si>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</si>
  <si>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</si>
  <si>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</si>
  <si>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</si>
  <si>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</si>
  <si>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</si>
  <si>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</si>
  <si>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</si>
  <si>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</si>
  <si>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</si>
  <si>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</si>
  <si>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</si>
  <si>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</si>
  <si>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</si>
  <si>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</si>
  <si>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</si>
  <si>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</si>
  <si>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</si>
  <si>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</si>
  <si>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</si>
  <si>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</si>
  <si>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</si>
  <si>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</si>
  <si>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</si>
  <si>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</si>
  <si>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</si>
  <si>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</si>
  <si>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</si>
  <si>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</si>
  <si>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</si>
  <si>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</si>
  <si>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</si>
  <si>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</si>
  <si>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</si>
  <si>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</si>
  <si>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</si>
  <si>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</si>
  <si>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</si>
  <si>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</si>
  <si>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</si>
  <si>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</si>
  <si>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</si>
  <si>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</si>
  <si>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</si>
  <si>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</si>
  <si>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</si>
  <si>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</si>
  <si>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</si>
  <si>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</si>
  <si>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</si>
  <si>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</si>
  <si>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</si>
  <si>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</si>
  <si>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</si>
  <si>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</si>
  <si>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</si>
  <si>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</si>
  <si>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</si>
  <si>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</si>
  <si>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</si>
  <si>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</si>
  <si>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</si>
  <si>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</si>
  <si>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</si>
  <si>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</si>
  <si>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</si>
  <si>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</si>
  <si>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</si>
  <si>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</si>
  <si>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</si>
  <si>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</si>
  <si>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</si>
  <si>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</si>
  <si>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</si>
  <si>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</si>
  <si>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</si>
  <si>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</si>
  <si>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</si>
  <si>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</si>
  <si>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</si>
  <si>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</si>
  <si>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</si>
  <si>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</si>
  <si>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</si>
  <si>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</si>
  <si>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</si>
  <si>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</si>
  <si>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</si>
  <si>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</si>
  <si>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</si>
  <si>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</si>
  <si>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</si>
  <si>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</si>
  <si>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</si>
  <si>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</si>
  <si>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</si>
  <si>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</si>
  <si>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</si>
  <si>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</si>
  <si>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</si>
  <si>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</si>
  <si>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</si>
  <si>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</si>
  <si>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</si>
  <si>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</si>
  <si>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</si>
  <si>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</si>
  <si>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</si>
  <si>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</si>
  <si>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</si>
  <si>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</si>
  <si>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</si>
  <si>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</si>
  <si>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</si>
  <si>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</si>
  <si>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</si>
  <si>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</si>
  <si>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</si>
  <si>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</si>
  <si>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</si>
  <si>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</si>
  <si>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</si>
  <si>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</si>
  <si>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</si>
  <si>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</si>
  <si>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</si>
  <si>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</si>
  <si>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</si>
  <si>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</si>
  <si>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</si>
  <si>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</si>
  <si>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</si>
  <si>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</si>
  <si>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</si>
  <si>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</si>
  <si>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</si>
  <si>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</si>
  <si>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</si>
  <si>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</si>
  <si>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</si>
  <si>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</si>
  <si>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</si>
  <si>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</si>
  <si>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</si>
  <si>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</si>
  <si>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</si>
  <si>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</si>
  <si>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</si>
  <si>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</si>
  <si>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</si>
  <si>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</si>
  <si>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</si>
  <si>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</si>
  <si>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</si>
  <si>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</si>
  <si>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</si>
  <si>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</si>
  <si>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</si>
  <si>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</si>
  <si>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</si>
  <si>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</si>
  <si>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</si>
  <si>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</si>
  <si>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</si>
  <si>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</si>
  <si>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</si>
  <si>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</si>
  <si>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</si>
  <si>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</si>
  <si>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</si>
  <si>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</si>
  <si>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</si>
  <si>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</si>
  <si>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</si>
  <si>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</si>
  <si>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</si>
  <si>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</si>
  <si>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</si>
  <si>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</si>
  <si>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</si>
  <si>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</si>
  <si>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</si>
  <si>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</si>
  <si>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</si>
  <si>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</si>
  <si>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</si>
  <si>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</si>
  <si>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</si>
  <si>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</si>
  <si>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</si>
  <si>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</si>
  <si>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</si>
  <si>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</si>
  <si>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</si>
  <si>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</si>
  <si>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</si>
  <si>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</si>
  <si>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</si>
  <si>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</si>
  <si>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</si>
  <si>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</si>
  <si>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</si>
  <si>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</si>
  <si>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</si>
  <si>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</si>
  <si>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</si>
  <si>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</si>
  <si>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</si>
  <si>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</si>
  <si>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</si>
  <si>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</si>
  <si>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</si>
  <si>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</si>
  <si>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</si>
  <si>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</si>
  <si>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</si>
  <si>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</si>
  <si>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</si>
  <si>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</si>
  <si>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</si>
  <si>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</si>
  <si>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</si>
  <si>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</si>
  <si>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</si>
  <si>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</si>
  <si>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</si>
  <si>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</si>
  <si>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</si>
  <si>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</si>
  <si>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</si>
  <si>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</si>
  <si>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</si>
  <si>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</si>
  <si>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</si>
  <si>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</si>
  <si>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</si>
  <si>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</si>
  <si>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</si>
  <si>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</si>
  <si>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</si>
  <si>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</si>
  <si>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</si>
  <si>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</si>
  <si>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</si>
  <si>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</si>
  <si>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</si>
  <si>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</si>
  <si>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</si>
  <si>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</si>
  <si>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</si>
  <si>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</si>
  <si>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</si>
  <si>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</si>
  <si>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</si>
  <si>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</si>
  <si>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</si>
  <si>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</si>
  <si>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</si>
  <si>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</si>
  <si>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</si>
  <si>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</si>
  <si>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</si>
  <si>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</si>
  <si>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</si>
  <si>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</si>
  <si>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</si>
  <si>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</si>
  <si>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</si>
  <si>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</si>
  <si>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</si>
  <si>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</si>
  <si>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</si>
  <si>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</si>
  <si>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</si>
  <si>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</si>
  <si>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</si>
  <si>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</si>
  <si>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</si>
  <si>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</si>
  <si>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</si>
  <si>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</si>
  <si>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</si>
  <si>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</si>
  <si>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</si>
  <si>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</si>
  <si>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</si>
  <si>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</si>
  <si>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</si>
  <si>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</si>
  <si>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</si>
  <si>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</si>
  <si>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</si>
  <si>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</si>
  <si>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</si>
  <si>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</si>
  <si>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</si>
  <si>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</si>
  <si>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</si>
  <si>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</si>
  <si>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</si>
  <si>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</si>
  <si>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</si>
  <si>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</si>
  <si>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</si>
  <si>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</si>
  <si>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</si>
  <si>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</si>
  <si>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</si>
  <si>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</si>
  <si>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</si>
  <si>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</si>
  <si>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</si>
  <si>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</si>
  <si>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</si>
  <si>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</si>
  <si>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</si>
  <si>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</si>
  <si>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</si>
  <si>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</si>
  <si>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</si>
  <si>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</si>
  <si>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</si>
  <si>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</si>
  <si>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</si>
  <si>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</si>
  <si>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</si>
  <si>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</si>
  <si>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</si>
  <si>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</si>
  <si>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</si>
  <si>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</si>
  <si>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</si>
  <si>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</si>
  <si>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</si>
  <si>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</si>
  <si>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</si>
  <si>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</si>
  <si>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</si>
  <si>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</si>
  <si>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</si>
  <si>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</si>
  <si>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</si>
  <si>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</si>
  <si>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</si>
  <si>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</si>
  <si>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</si>
  <si>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</si>
  <si>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</si>
  <si>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</si>
  <si>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</si>
  <si>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</si>
  <si>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</si>
  <si>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</si>
  <si>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</si>
  <si>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</si>
  <si>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</si>
  <si>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</si>
  <si>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</si>
  <si>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</si>
  <si>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</si>
  <si>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</si>
  <si>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</si>
  <si>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</si>
  <si>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</si>
  <si>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</si>
  <si>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</si>
  <si>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</si>
  <si>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</si>
  <si>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</si>
  <si>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</si>
  <si>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</si>
  <si>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</si>
  <si>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</si>
  <si>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</si>
  <si>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</si>
  <si>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</si>
  <si>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</si>
  <si>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</si>
  <si>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</si>
  <si>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</si>
  <si>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</si>
  <si>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</si>
  <si>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</si>
  <si>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</si>
  <si>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</si>
  <si>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</si>
  <si>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</si>
  <si>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</si>
  <si>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</si>
  <si>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</si>
  <si>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</si>
  <si>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</si>
  <si>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</si>
  <si>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</si>
  <si>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</si>
  <si>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</si>
  <si>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</si>
  <si>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</si>
  <si>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</si>
  <si>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</si>
  <si>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</si>
  <si>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</si>
  <si>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</si>
  <si>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</si>
  <si>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</si>
  <si>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</si>
  <si>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</si>
  <si>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</si>
  <si>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</si>
  <si>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</si>
  <si>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</si>
  <si>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</si>
  <si>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</si>
  <si>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</si>
  <si>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</si>
  <si>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</si>
  <si>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</si>
  <si>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</si>
  <si>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</si>
  <si>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</si>
  <si>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</si>
  <si>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</si>
  <si>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</si>
  <si>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</si>
  <si>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</si>
  <si>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</si>
  <si>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</si>
  <si>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</si>
  <si>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</si>
  <si>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</si>
  <si>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</si>
  <si>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</si>
  <si>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</si>
  <si>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</si>
  <si>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</si>
  <si>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</si>
  <si>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</si>
  <si>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</si>
  <si>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</si>
  <si>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</si>
  <si>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</si>
  <si>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</si>
  <si>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</si>
  <si>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</si>
  <si>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</si>
  <si>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</si>
  <si>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</si>
  <si>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</si>
  <si>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</si>
  <si>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</si>
  <si>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</si>
  <si>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</si>
  <si>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</si>
  <si>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</si>
  <si>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</si>
  <si>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</si>
  <si>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</si>
  <si>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</si>
  <si>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</si>
  <si>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</si>
  <si>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</si>
  <si>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</si>
  <si>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</si>
  <si>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</si>
  <si>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</si>
  <si>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</si>
  <si>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</si>
  <si>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</si>
  <si>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</si>
  <si>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</si>
  <si>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</si>
  <si>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</si>
  <si>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</si>
  <si>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</si>
  <si>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</si>
  <si>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</si>
  <si>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</si>
  <si>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</si>
  <si>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</si>
  <si>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</si>
  <si>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</si>
  <si>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</si>
  <si>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</si>
  <si>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</si>
  <si>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</si>
  <si>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</si>
  <si>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</si>
  <si>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</si>
  <si>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</si>
  <si>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</si>
  <si>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</si>
  <si>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</si>
  <si>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</si>
  <si>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</si>
  <si>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</si>
  <si>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</si>
  <si>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</si>
  <si>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</si>
  <si>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</si>
  <si>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</si>
  <si>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</si>
  <si>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</si>
  <si>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</si>
  <si>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</si>
  <si>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</si>
  <si>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</si>
  <si>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</si>
  <si>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</si>
  <si>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</si>
  <si>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</si>
  <si>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</si>
  <si>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</si>
  <si>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</si>
  <si>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</si>
  <si>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</si>
  <si>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</si>
  <si>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</si>
  <si>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</si>
  <si>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</si>
  <si>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</si>
  <si>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</si>
  <si>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</si>
  <si>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</si>
  <si>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</si>
  <si>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</si>
  <si>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</si>
  <si>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</si>
  <si>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</si>
  <si>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</si>
  <si>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</si>
  <si>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</si>
  <si>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</si>
  <si>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</si>
  <si>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</si>
  <si>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</si>
  <si>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</si>
  <si>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</si>
  <si>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</si>
  <si>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</si>
  <si>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</si>
  <si>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</si>
  <si>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</si>
  <si>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</si>
  <si>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</si>
  <si>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</si>
  <si>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</si>
  <si>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</si>
  <si>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</si>
  <si>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</si>
  <si>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</si>
  <si>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</si>
  <si>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</si>
  <si>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</si>
  <si>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</si>
  <si>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</si>
  <si>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</si>
  <si>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</si>
  <si>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</si>
  <si>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</si>
  <si>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</si>
  <si>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</si>
  <si>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</si>
  <si>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</si>
  <si>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</si>
  <si>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</si>
  <si>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</si>
  <si>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</si>
  <si>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</si>
  <si>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</si>
  <si>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</si>
  <si>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</si>
  <si>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</si>
  <si>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</si>
  <si>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</si>
  <si>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</si>
  <si>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</si>
  <si>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</si>
  <si>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</si>
  <si>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</si>
  <si>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</si>
  <si>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</si>
  <si>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</si>
  <si>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</si>
  <si>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</si>
  <si>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</si>
  <si>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</si>
  <si>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</si>
  <si>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</si>
  <si>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</si>
  <si>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</si>
  <si>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</si>
  <si>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</si>
  <si>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</si>
  <si>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</si>
  <si>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</si>
  <si>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</si>
  <si>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</si>
  <si>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</si>
  <si>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</si>
  <si>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</si>
  <si>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</si>
  <si>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</si>
  <si>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</si>
  <si>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</si>
  <si>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</si>
  <si>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</si>
  <si>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</si>
  <si>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</si>
  <si>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</si>
  <si>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</si>
  <si>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</si>
  <si>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</si>
  <si>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</si>
  <si>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</si>
  <si>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</si>
  <si>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</si>
  <si>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</si>
  <si>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</si>
  <si>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</si>
  <si>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</si>
  <si>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</si>
  <si>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</si>
  <si>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</si>
  <si>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</si>
  <si>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</si>
  <si>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</si>
  <si>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</si>
  <si>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</si>
  <si>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</si>
  <si>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</si>
  <si>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</si>
  <si>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</si>
  <si>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</si>
  <si>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</si>
  <si>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</si>
  <si>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</si>
  <si>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</si>
  <si>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</si>
  <si>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</si>
  <si>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</si>
  <si>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</si>
  <si>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</si>
  <si>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</si>
  <si>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</si>
  <si>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</si>
  <si>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</si>
  <si>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</si>
  <si>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</si>
  <si>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</si>
  <si>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</si>
  <si>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</si>
  <si>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</si>
  <si>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</si>
  <si>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</si>
  <si>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</si>
  <si>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</si>
  <si>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</si>
  <si>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</si>
  <si>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</si>
  <si>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</si>
  <si>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</si>
  <si>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</si>
  <si>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</si>
  <si>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</si>
  <si>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</si>
  <si>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</si>
  <si>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</si>
  <si>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</si>
  <si>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</si>
  <si>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</si>
  <si>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</si>
  <si>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</si>
  <si>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</si>
  <si>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</si>
  <si>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</si>
  <si>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</si>
  <si>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</si>
  <si>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</si>
  <si>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</si>
  <si>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</si>
  <si>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</si>
  <si>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</si>
  <si>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</si>
  <si>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</si>
  <si>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</si>
  <si>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</si>
  <si>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</si>
  <si>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</si>
  <si>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</si>
  <si>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</si>
  <si>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</si>
  <si>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</si>
  <si>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</si>
  <si>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</si>
  <si>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</si>
  <si>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</si>
  <si>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</si>
  <si>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</si>
  <si>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</si>
  <si>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</si>
  <si>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</si>
  <si>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</si>
  <si>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</si>
  <si>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</si>
  <si>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</si>
  <si>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</si>
  <si>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</si>
  <si>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</si>
  <si>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</si>
  <si>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</si>
  <si>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</si>
  <si>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</si>
  <si>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</si>
  <si>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</si>
  <si>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</si>
  <si>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</si>
  <si>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</si>
  <si>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</si>
  <si>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</si>
  <si>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</si>
  <si>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</si>
  <si>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</si>
  <si>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</si>
  <si>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</si>
  <si>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</si>
  <si>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</si>
  <si>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</si>
  <si>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</si>
  <si>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</si>
  <si>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</si>
  <si>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</si>
  <si>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</si>
  <si>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</si>
  <si>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</si>
  <si>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</si>
  <si>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</si>
  <si>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</si>
  <si>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</si>
  <si>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</si>
  <si>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</si>
  <si>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</si>
  <si>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</si>
  <si>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</si>
  <si>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</si>
  <si>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</si>
  <si>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</si>
  <si>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</si>
  <si>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</si>
  <si>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</si>
  <si>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</si>
  <si>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</si>
  <si>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</si>
  <si>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</si>
  <si>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</si>
  <si>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</si>
  <si>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</si>
  <si>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</si>
  <si>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</si>
  <si>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</si>
  <si>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</si>
  <si>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</si>
  <si>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</si>
  <si>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</si>
  <si>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</si>
  <si>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</si>
  <si>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</si>
  <si>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</si>
  <si>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</si>
  <si>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</si>
  <si>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</si>
  <si>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</si>
  <si>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</si>
  <si>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</si>
  <si>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</si>
  <si>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</si>
  <si>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</si>
  <si>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</si>
  <si>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</si>
  <si>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</si>
  <si>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</si>
  <si>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</si>
  <si>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</si>
  <si>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</si>
  <si>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</si>
  <si>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</si>
  <si>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</si>
  <si>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</si>
  <si>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</si>
  <si>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</si>
  <si>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</si>
  <si>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</si>
  <si>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</si>
  <si>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</si>
  <si>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</si>
  <si>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</si>
  <si>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</si>
  <si>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</si>
  <si>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</si>
  <si>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</si>
  <si>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</si>
  <si>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</si>
  <si>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</si>
  <si>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</si>
  <si>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</si>
  <si>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</si>
  <si>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</si>
  <si>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</si>
  <si>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</si>
  <si>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</si>
  <si>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</si>
  <si>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</si>
  <si>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</si>
  <si>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</si>
  <si>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</si>
  <si>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</si>
  <si>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</si>
  <si>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</si>
  <si>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</si>
  <si>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</si>
  <si>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</si>
  <si>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</si>
  <si>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</si>
  <si>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</si>
  <si>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</si>
  <si>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</si>
  <si>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</si>
  <si>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</si>
  <si>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</si>
  <si>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</si>
  <si>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</si>
  <si>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</si>
  <si>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</si>
  <si>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</si>
  <si>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</si>
  <si>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</si>
  <si>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</si>
  <si>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</si>
  <si>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</si>
  <si>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</si>
  <si>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</si>
  <si>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</si>
  <si>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</si>
  <si>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</si>
  <si>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</si>
  <si>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</si>
  <si>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</si>
  <si>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</si>
  <si>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</si>
  <si>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</si>
  <si>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</si>
  <si>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</si>
  <si>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</si>
  <si>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</si>
  <si>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</si>
  <si>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</si>
  <si>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</si>
  <si>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</si>
  <si>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</si>
  <si>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</si>
  <si>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</si>
  <si>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</si>
  <si>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</si>
  <si>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</si>
  <si>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</si>
  <si>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</si>
  <si>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</si>
  <si>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</si>
  <si>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</si>
  <si>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</si>
  <si>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</si>
  <si>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</si>
  <si>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</si>
  <si>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</si>
  <si>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</si>
  <si>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</si>
  <si>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</si>
  <si>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</si>
  <si>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</si>
  <si>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</si>
  <si>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</si>
  <si>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</si>
  <si>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</si>
  <si>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</si>
  <si>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</si>
  <si>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</si>
  <si>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</si>
  <si>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</si>
  <si>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</si>
  <si>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</si>
  <si>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</si>
  <si>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</si>
  <si>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</si>
  <si>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</si>
  <si>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</si>
  <si>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</si>
  <si>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</si>
  <si>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</si>
  <si>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</si>
  <si>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</si>
  <si>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</si>
  <si>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</si>
  <si>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</si>
  <si>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</si>
  <si>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</si>
  <si>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</si>
  <si>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</si>
  <si>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</si>
  <si>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</si>
  <si>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</si>
  <si>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</si>
  <si>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</si>
  <si>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</si>
  <si>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</si>
  <si>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</si>
  <si>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</si>
  <si>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</si>
  <si>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</si>
  <si>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</si>
  <si>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</si>
  <si>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</si>
  <si>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</si>
  <si>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</si>
  <si>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</si>
  <si>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</si>
  <si>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</si>
  <si>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</si>
  <si>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</si>
  <si>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</si>
  <si>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</si>
  <si>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</si>
  <si>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</si>
  <si>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</si>
  <si>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</si>
  <si>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</si>
  <si>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</si>
  <si>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</si>
  <si>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</si>
  <si>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</si>
  <si>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</si>
  <si>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</si>
  <si>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</si>
  <si>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</si>
  <si>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</si>
  <si>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</si>
  <si>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</si>
  <si>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</si>
  <si>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</si>
  <si>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</si>
  <si>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</si>
  <si>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</si>
  <si>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</si>
  <si>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</si>
  <si>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</si>
  <si>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</si>
  <si>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</si>
  <si>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</si>
  <si>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</si>
  <si>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</si>
  <si>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</si>
  <si>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</si>
  <si>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</si>
  <si>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</si>
  <si>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</si>
  <si>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</si>
  <si>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</si>
  <si>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</si>
  <si>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</si>
  <si>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</si>
  <si>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</si>
  <si>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</si>
  <si>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</si>
  <si>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</si>
  <si>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</si>
  <si>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</si>
  <si>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</si>
  <si>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</si>
  <si>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</si>
  <si>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</si>
  <si>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</si>
  <si>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</si>
  <si>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</si>
  <si>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</si>
  <si>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</si>
  <si>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</si>
  <si>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</si>
  <si>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</si>
  <si>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</si>
  <si>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</si>
  <si>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</si>
  <si>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</si>
  <si>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</si>
  <si>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</si>
  <si>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</si>
  <si>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</si>
  <si>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</si>
  <si>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</si>
  <si>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</si>
  <si>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</si>
  <si>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</si>
  <si>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</si>
  <si>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</si>
  <si>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</si>
  <si>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</si>
  <si>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</si>
  <si>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</si>
  <si>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</si>
  <si>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</si>
  <si>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</si>
  <si>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</si>
  <si>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</si>
  <si>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</si>
  <si>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</si>
  <si>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</si>
  <si>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</si>
  <si>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</si>
  <si>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</si>
  <si>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</si>
  <si>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</si>
  <si>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</si>
  <si>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</si>
  <si>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</si>
  <si>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</si>
  <si>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</si>
  <si>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</si>
  <si>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</si>
  <si>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</si>
  <si>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</si>
  <si>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</si>
  <si>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</si>
  <si>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</si>
  <si>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</si>
  <si>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</si>
  <si>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</si>
  <si>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</si>
  <si>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</si>
  <si>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</si>
  <si>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</si>
  <si>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</si>
  <si>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</si>
  <si>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</si>
  <si>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</si>
  <si>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</si>
  <si>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</si>
  <si>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</si>
  <si>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</si>
  <si>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</si>
  <si>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</si>
  <si>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</si>
  <si>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</si>
  <si>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</si>
  <si>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</si>
  <si>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</si>
  <si>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</si>
  <si>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</si>
  <si>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</si>
  <si>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</si>
  <si>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</si>
  <si>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</si>
  <si>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</si>
  <si>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</si>
  <si>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</si>
  <si>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</si>
  <si>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</si>
  <si>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</si>
  <si>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</si>
  <si>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</si>
  <si>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</si>
  <si>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</si>
  <si>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</si>
  <si>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</si>
  <si>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</si>
  <si>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</si>
  <si>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</si>
  <si>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</si>
  <si>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</si>
  <si>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</si>
  <si>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</si>
  <si>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</si>
  <si>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</si>
  <si>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</si>
  <si>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</si>
  <si>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</si>
  <si>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</si>
  <si>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</si>
  <si>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</si>
  <si>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</si>
  <si>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</si>
  <si>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</si>
  <si>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</si>
  <si>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</si>
  <si>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</si>
  <si>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</si>
  <si>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</si>
  <si>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</si>
  <si>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</si>
  <si>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</si>
  <si>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</si>
  <si>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</si>
  <si>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</si>
  <si>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</si>
  <si>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</si>
  <si>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</si>
  <si>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</si>
  <si>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</si>
  <si>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</si>
  <si>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</si>
  <si>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</si>
  <si>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</si>
  <si>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</si>
  <si>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</si>
  <si>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</si>
  <si>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</si>
  <si>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</si>
  <si>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</si>
  <si>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</si>
  <si>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</si>
  <si>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</si>
  <si>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</si>
  <si>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</si>
  <si>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</si>
  <si>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</si>
  <si>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</si>
  <si>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</si>
  <si>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</si>
  <si>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</si>
  <si>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</si>
  <si>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</si>
  <si>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</si>
  <si>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</si>
  <si>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</si>
  <si>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</si>
  <si>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</si>
  <si>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</si>
  <si>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</si>
  <si>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</si>
  <si>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</si>
  <si>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</si>
  <si>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</si>
  <si>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</si>
  <si>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</si>
  <si>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</si>
  <si>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</si>
  <si>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</si>
  <si>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</si>
  <si>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</si>
  <si>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</si>
  <si>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</si>
  <si>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</si>
  <si>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</si>
  <si>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</si>
  <si>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</si>
  <si>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</si>
  <si>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</si>
  <si>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</si>
  <si>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</si>
  <si>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</si>
  <si>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</si>
  <si>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</si>
  <si>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</si>
  <si>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</si>
  <si>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</si>
  <si>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</si>
  <si>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</si>
  <si>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</si>
  <si>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</si>
  <si>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</si>
  <si>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</si>
  <si>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</si>
  <si>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</si>
  <si>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</si>
  <si>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</si>
  <si>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</si>
  <si>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</si>
  <si>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</si>
  <si>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</si>
  <si>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</si>
  <si>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</si>
  <si>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</si>
  <si>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</si>
  <si>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</si>
  <si>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</si>
  <si>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</si>
  <si>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</si>
  <si>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</si>
  <si>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</si>
  <si>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</si>
  <si>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</si>
  <si>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</si>
  <si>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</si>
  <si>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</si>
  <si>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</si>
  <si>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</si>
  <si>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</si>
  <si>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</si>
  <si>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</si>
  <si>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</si>
  <si>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</si>
  <si>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</si>
  <si>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</si>
  <si>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</si>
  <si>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</si>
  <si>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</si>
  <si>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</si>
  <si>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</si>
  <si>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</si>
  <si>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</si>
  <si>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</si>
  <si>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</si>
  <si>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</si>
  <si>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</si>
  <si>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</si>
  <si>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</si>
  <si>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</si>
  <si>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</si>
  <si>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</si>
  <si>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</si>
  <si>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</si>
  <si>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</si>
  <si>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</si>
  <si>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</si>
  <si>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</si>
  <si>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</si>
  <si>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</si>
  <si>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</si>
  <si>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</si>
  <si>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</si>
  <si>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</si>
  <si>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</si>
  <si>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</si>
  <si>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</si>
  <si>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</si>
  <si>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</si>
  <si>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</si>
  <si>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</si>
  <si>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</si>
  <si>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</si>
  <si>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</si>
  <si>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</si>
  <si>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</si>
  <si>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</si>
  <si>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</si>
  <si>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</si>
  <si>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</si>
  <si>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</si>
  <si>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</si>
  <si>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</si>
  <si>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</si>
  <si>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</si>
  <si>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</si>
  <si>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</si>
  <si>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</si>
  <si>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</si>
  <si>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</si>
  <si>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</si>
  <si>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</si>
  <si>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</si>
  <si>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</si>
  <si>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</si>
  <si>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</si>
  <si>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</si>
  <si>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</si>
  <si>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</si>
  <si>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</si>
  <si>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</si>
  <si>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</si>
  <si>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</si>
  <si>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</si>
  <si>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</si>
  <si>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</si>
  <si>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</si>
  <si>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</si>
  <si>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</si>
  <si>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</si>
  <si>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</si>
  <si>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</si>
  <si>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</si>
  <si>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</si>
  <si>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</si>
  <si>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</si>
  <si>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</si>
  <si>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</si>
  <si>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</si>
  <si>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</si>
  <si>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</si>
  <si>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</si>
  <si>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</si>
  <si>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</si>
  <si>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</si>
  <si>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</si>
  <si>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</si>
  <si>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</si>
  <si>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</si>
  <si>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</si>
  <si>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</si>
  <si>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</si>
  <si>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</si>
  <si>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</si>
  <si>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</si>
  <si>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</si>
  <si>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</si>
  <si>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</si>
  <si>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</si>
  <si>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</si>
  <si>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</si>
  <si>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</si>
  <si>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</si>
  <si>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</si>
  <si>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</si>
  <si>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</si>
  <si>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</si>
  <si>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</si>
  <si>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</si>
  <si>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</si>
  <si>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</si>
  <si>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</si>
  <si>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</si>
  <si>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</si>
  <si>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</si>
  <si>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</si>
  <si>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</si>
  <si>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</si>
  <si>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</si>
  <si>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</si>
  <si>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</si>
  <si>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</si>
  <si>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</si>
  <si>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</si>
  <si>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</si>
  <si>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</si>
  <si>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</si>
  <si>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</si>
  <si>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</si>
  <si>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</si>
  <si>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</si>
  <si>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</si>
  <si>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</si>
  <si>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</si>
  <si>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</si>
  <si>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</si>
  <si>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</si>
  <si>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</si>
  <si>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</si>
  <si>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</si>
  <si>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</si>
  <si>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</si>
  <si>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</si>
  <si>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</si>
  <si>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</si>
  <si>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</si>
  <si>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</si>
  <si>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</si>
  <si>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</si>
  <si>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</si>
  <si>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</si>
  <si>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</si>
  <si>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</si>
  <si>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</si>
  <si>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</si>
  <si>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</si>
  <si>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</si>
  <si>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</si>
  <si>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</si>
  <si>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</si>
  <si>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</si>
  <si>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</si>
  <si>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</si>
  <si>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</si>
  <si>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</si>
  <si>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</si>
  <si>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</si>
  <si>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</si>
  <si>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</si>
  <si>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</si>
  <si>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</si>
  <si>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</si>
  <si>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</si>
  <si>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</si>
  <si>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</si>
  <si>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</si>
  <si>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</si>
  <si>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</si>
  <si>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</si>
  <si>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</si>
  <si>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</si>
  <si>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</si>
  <si>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</si>
  <si>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</si>
  <si>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</si>
  <si>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</si>
  <si>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</si>
  <si>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</si>
  <si>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</si>
  <si>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</si>
  <si>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</si>
  <si>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</si>
  <si>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</si>
  <si>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</si>
  <si>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</si>
  <si>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</si>
  <si>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</si>
  <si>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</si>
  <si>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</si>
  <si>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</si>
  <si>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</si>
  <si>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</si>
  <si>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</si>
  <si>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</si>
  <si>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</si>
  <si>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</si>
  <si>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</si>
  <si>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</si>
  <si>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</si>
  <si>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</si>
  <si>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</si>
  <si>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</si>
  <si>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</si>
  <si>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</si>
  <si>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</si>
  <si>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</si>
  <si>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</si>
  <si>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</si>
  <si>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</si>
  <si>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</si>
  <si>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</si>
  <si>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</si>
  <si>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</si>
  <si>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</si>
  <si>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</si>
  <si>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</si>
  <si>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</si>
  <si>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</si>
  <si>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</si>
  <si>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</si>
  <si>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</si>
  <si>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</si>
  <si>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</si>
  <si>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</si>
  <si>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</si>
  <si>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</si>
  <si>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</si>
  <si>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</si>
  <si>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</si>
  <si>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</si>
  <si>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</si>
  <si>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</si>
  <si>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</si>
  <si>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</si>
  <si>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</si>
  <si>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</si>
  <si>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</si>
  <si>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</si>
  <si>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</si>
  <si>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</si>
  <si>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</si>
  <si>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</si>
  <si>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</si>
  <si>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</si>
  <si>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</si>
  <si>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</si>
  <si>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</si>
  <si>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</si>
  <si>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</si>
  <si>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</si>
  <si>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</si>
  <si>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</si>
  <si>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</si>
  <si>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</si>
  <si>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</si>
  <si>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</si>
  <si>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</si>
  <si>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</si>
  <si>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</si>
  <si>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</si>
  <si>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</si>
  <si>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</si>
  <si>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</si>
  <si>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</si>
  <si>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</si>
  <si>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</si>
  <si>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</si>
  <si>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</si>
  <si>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</si>
  <si>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</si>
  <si>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</si>
  <si>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</si>
  <si>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</si>
  <si>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</si>
  <si>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</si>
  <si>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</si>
  <si>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</si>
  <si>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</si>
  <si>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</si>
  <si>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</si>
  <si>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</si>
  <si>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</si>
  <si>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</si>
  <si>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</si>
  <si>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</si>
  <si>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</si>
  <si>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</si>
  <si>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</si>
  <si>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</si>
  <si>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</si>
  <si>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</si>
  <si>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</si>
  <si>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</si>
  <si>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</si>
  <si>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</si>
  <si>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</si>
  <si>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</si>
  <si>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</si>
  <si>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</si>
  <si>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</si>
  <si>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</si>
  <si>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</si>
  <si>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</si>
  <si>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</si>
  <si>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</si>
  <si>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</si>
  <si>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</si>
  <si>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</si>
  <si>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</si>
  <si>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</si>
  <si>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</si>
  <si>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</si>
  <si>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</si>
  <si>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</si>
  <si>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</si>
  <si>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</si>
  <si>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</si>
  <si>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</si>
  <si>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</si>
  <si>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</si>
  <si>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</si>
  <si>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</si>
  <si>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</si>
  <si>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</si>
  <si>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</si>
  <si>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</si>
  <si>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</si>
  <si>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</si>
  <si>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</si>
  <si>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</si>
  <si>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</si>
  <si>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</si>
  <si>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</si>
  <si>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</si>
  <si>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</si>
  <si>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</si>
  <si>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</si>
  <si>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</si>
  <si>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</si>
  <si>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</si>
  <si>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</si>
  <si>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</si>
  <si>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</si>
  <si>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</si>
  <si>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</si>
  <si>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</si>
  <si>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</si>
  <si>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</si>
  <si>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</si>
  <si>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</si>
  <si>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</si>
  <si>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</si>
  <si>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</si>
  <si>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</si>
  <si>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</si>
  <si>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</si>
  <si>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</si>
  <si>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</si>
  <si>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</si>
  <si>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</si>
  <si>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</si>
  <si>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</si>
  <si>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</si>
  <si>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</si>
  <si>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</si>
  <si>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</si>
  <si>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</si>
  <si>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</si>
  <si>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</si>
  <si>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</si>
  <si>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</si>
  <si>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</si>
  <si>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</si>
  <si>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</si>
  <si>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</si>
  <si>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</si>
  <si>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</si>
  <si>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</si>
  <si>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</si>
  <si>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</si>
  <si>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</si>
  <si>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</si>
  <si>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</si>
  <si>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</si>
  <si>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</si>
  <si>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</si>
  <si>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</si>
  <si>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</si>
  <si>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</si>
  <si>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</si>
  <si>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</si>
  <si>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</si>
  <si>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</si>
  <si>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</si>
  <si>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</si>
  <si>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</si>
  <si>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</si>
  <si>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</si>
  <si>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</si>
  <si>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</si>
  <si>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</si>
  <si>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</si>
  <si>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</si>
  <si>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</si>
  <si>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</si>
  <si>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</si>
  <si>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</si>
  <si>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</si>
  <si>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</si>
  <si>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</si>
  <si>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</si>
  <si>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</si>
  <si>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</si>
  <si>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</si>
  <si>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</si>
  <si>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</si>
  <si>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</si>
  <si>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</si>
  <si>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</si>
  <si>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</si>
  <si>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</si>
  <si>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</si>
  <si>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</si>
  <si>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</si>
  <si>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</si>
  <si>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</si>
  <si>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</si>
  <si>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</si>
  <si>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</si>
  <si>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</si>
  <si>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</si>
  <si>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</si>
  <si>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</si>
  <si>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</si>
  <si>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</si>
  <si>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</si>
  <si>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</si>
  <si>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</si>
  <si>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</si>
  <si>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</si>
  <si>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</si>
  <si>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</si>
  <si>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</si>
  <si>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</si>
  <si>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</si>
  <si>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</si>
  <si>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</si>
  <si>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</si>
  <si>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</si>
  <si>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</si>
  <si>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</si>
  <si>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</si>
  <si>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</si>
  <si>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</si>
  <si>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</si>
  <si>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</si>
  <si>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</si>
  <si>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</si>
  <si>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</si>
  <si>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</si>
  <si>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</si>
  <si>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</si>
  <si>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</si>
  <si>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</si>
  <si>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</si>
  <si>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</si>
  <si>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</si>
  <si>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</si>
  <si>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</si>
  <si>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</si>
  <si>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</si>
  <si>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</si>
  <si>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</si>
  <si>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</si>
  <si>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</si>
  <si>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</si>
  <si>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</si>
  <si>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</si>
  <si>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</si>
  <si>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</si>
  <si>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</si>
  <si>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</si>
  <si>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</si>
  <si>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</si>
  <si>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</si>
  <si>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</si>
  <si>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</si>
  <si>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</si>
  <si>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</si>
  <si>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</si>
  <si>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</si>
  <si>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</si>
  <si>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</si>
  <si>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</si>
  <si>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</si>
  <si>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</si>
  <si>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</si>
  <si>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</si>
  <si>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</si>
  <si>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</si>
  <si>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</si>
  <si>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</si>
  <si>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</si>
  <si>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</si>
  <si>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</si>
  <si>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</si>
  <si>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</si>
  <si>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</si>
  <si>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</si>
  <si>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</si>
  <si>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</si>
  <si>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</si>
  <si>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</si>
  <si>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</si>
  <si>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</si>
  <si>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</si>
  <si>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</si>
  <si>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</si>
  <si>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</si>
  <si>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</si>
  <si>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</si>
  <si>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</si>
  <si>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</si>
  <si>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</si>
  <si>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</si>
  <si>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</si>
  <si>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</si>
  <si>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</si>
  <si>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</si>
  <si>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</si>
  <si>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</si>
  <si>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</si>
  <si>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</si>
  <si>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</si>
  <si>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</si>
  <si>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</si>
  <si>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</si>
  <si>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</si>
  <si>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</si>
  <si>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</si>
  <si>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</si>
  <si>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</si>
  <si>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</si>
  <si>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</si>
  <si>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</si>
  <si>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</si>
  <si>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</si>
  <si>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</si>
  <si>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</si>
  <si>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</si>
  <si>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</si>
  <si>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</si>
  <si>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</si>
  <si>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</si>
  <si>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</si>
  <si>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</si>
  <si>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</si>
  <si>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</si>
  <si>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</si>
  <si>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</si>
  <si>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</si>
  <si>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</si>
  <si>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</si>
  <si>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</si>
  <si>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</si>
  <si>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</si>
  <si>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</si>
  <si>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</si>
  <si>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</si>
  <si>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</si>
  <si>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</si>
  <si>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</si>
  <si>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</si>
  <si>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</si>
  <si>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</si>
  <si>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</si>
  <si>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</si>
  <si>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</si>
  <si>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</si>
  <si>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</si>
  <si>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</si>
  <si>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</si>
  <si>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</si>
  <si>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</si>
  <si>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</si>
  <si>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</si>
  <si>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</si>
  <si>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</si>
  <si>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</si>
  <si>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</si>
  <si>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</si>
  <si>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</si>
  <si>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</si>
  <si>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</si>
  <si>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</si>
  <si>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</si>
  <si>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</si>
  <si>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</si>
  <si>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</si>
  <si>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</si>
  <si>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</si>
  <si>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</si>
  <si>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</si>
  <si>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</si>
  <si>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</si>
  <si>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</si>
  <si>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</si>
  <si>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</si>
  <si>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</si>
  <si>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</si>
  <si>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</si>
  <si>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</si>
  <si>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</si>
  <si>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</si>
  <si>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</si>
  <si>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</si>
  <si>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</si>
  <si>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</si>
  <si>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</si>
  <si>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</si>
  <si>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</si>
  <si>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</si>
  <si>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</si>
  <si>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</si>
  <si>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</si>
  <si>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</si>
  <si>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</si>
  <si>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</si>
  <si>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</si>
  <si>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</si>
  <si>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</si>
  <si>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</si>
  <si>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</si>
  <si>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</si>
  <si>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</si>
  <si>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</si>
  <si>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</si>
  <si>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</si>
  <si>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</si>
  <si>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</si>
  <si>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</si>
  <si>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</si>
  <si>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</si>
  <si>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</si>
  <si>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</si>
  <si>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</si>
  <si>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</si>
  <si>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</si>
  <si>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</si>
  <si>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</si>
  <si>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</si>
  <si>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</si>
  <si>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</si>
  <si>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</si>
  <si>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</si>
  <si>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</si>
  <si>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</si>
  <si>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</si>
  <si>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</si>
  <si>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</si>
  <si>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</si>
  <si>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</si>
  <si>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</si>
  <si>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</si>
  <si>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</si>
  <si>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</si>
  <si>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</si>
  <si>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</si>
  <si>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</si>
  <si>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</si>
  <si>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</si>
  <si>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</si>
  <si>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</si>
  <si>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</si>
  <si>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</si>
  <si>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</si>
  <si>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</si>
  <si>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</si>
  <si>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</si>
  <si>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</si>
  <si>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</si>
  <si>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</si>
  <si>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</si>
  <si>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</si>
  <si>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</si>
  <si>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</si>
  <si>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</si>
  <si>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</si>
  <si>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</si>
  <si>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</si>
  <si>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</si>
  <si>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</si>
  <si>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</si>
  <si>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</si>
  <si>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</si>
  <si>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</si>
  <si>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</si>
  <si>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</si>
  <si>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</si>
  <si>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</si>
  <si>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</si>
  <si>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</si>
  <si>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</si>
  <si>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</si>
  <si>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</si>
  <si>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</si>
  <si>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</si>
  <si>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</si>
  <si>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</si>
  <si>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</si>
  <si>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</si>
  <si>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</si>
  <si>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</si>
  <si>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</si>
  <si>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</si>
  <si>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</si>
  <si>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</si>
  <si>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</si>
  <si>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</si>
  <si>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</si>
  <si>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</si>
  <si>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</si>
  <si>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</si>
  <si>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</si>
  <si>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</si>
  <si>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</si>
  <si>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</si>
  <si>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</si>
  <si>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</si>
  <si>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</si>
  <si>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</si>
  <si>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</si>
  <si>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</si>
  <si>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</si>
  <si>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</si>
  <si>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</si>
  <si>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</si>
  <si>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</si>
  <si>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</si>
  <si>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</si>
  <si>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</si>
  <si>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</si>
  <si>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</si>
  <si>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</si>
  <si>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</si>
  <si>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</si>
  <si>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</si>
  <si>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</si>
  <si>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</si>
  <si>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</si>
  <si>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</si>
  <si>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</si>
  <si>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</si>
  <si>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</si>
  <si>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</si>
  <si>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</si>
  <si>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</si>
  <si>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</si>
  <si>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</si>
  <si>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</si>
  <si>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</si>
  <si>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</si>
  <si>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</si>
  <si>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</si>
  <si>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</si>
  <si>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</si>
  <si>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</si>
  <si>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</si>
  <si>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</si>
  <si>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</si>
  <si>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</si>
  <si>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</si>
  <si>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</si>
  <si>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</si>
  <si>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</si>
  <si>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</si>
  <si>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</si>
  <si>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</si>
  <si>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</si>
  <si>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</si>
  <si>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</si>
  <si>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</si>
  <si>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</si>
  <si>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</si>
  <si>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</si>
  <si>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</si>
  <si>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</si>
  <si>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</si>
  <si>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</si>
  <si>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</si>
  <si>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</si>
  <si>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</si>
  <si>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</si>
  <si>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</si>
  <si>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</si>
  <si>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</si>
  <si>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</si>
  <si>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</si>
  <si>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</si>
  <si>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</si>
  <si>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</si>
  <si>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</si>
  <si>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</si>
  <si>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</si>
  <si>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</si>
  <si>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</si>
  <si>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</si>
  <si>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</si>
  <si>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</si>
  <si>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</si>
  <si>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</si>
  <si>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</si>
  <si>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</si>
  <si>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</si>
  <si>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</si>
  <si>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</si>
  <si>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</si>
  <si>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</si>
  <si>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</si>
  <si>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</si>
  <si>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</si>
  <si>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</si>
  <si>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</si>
  <si>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</si>
  <si>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</si>
  <si>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</si>
  <si>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</si>
  <si>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</si>
  <si>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</si>
  <si>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</si>
  <si>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</si>
  <si>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</si>
  <si>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</si>
  <si>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</si>
  <si>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</si>
  <si>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</si>
  <si>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</si>
  <si>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</si>
  <si>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</si>
  <si>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</si>
  <si>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</si>
  <si>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</si>
  <si>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</si>
  <si>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</si>
  <si>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</si>
  <si>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</si>
  <si>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</si>
  <si>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</si>
  <si>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</si>
  <si>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</si>
  <si>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</si>
  <si>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</si>
  <si>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</si>
  <si>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</si>
  <si>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</si>
  <si>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</si>
  <si>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</si>
  <si>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</si>
  <si>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</si>
  <si>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</si>
  <si>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</si>
  <si>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</si>
  <si>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</si>
  <si>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</si>
  <si>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</si>
  <si>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</si>
  <si>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</si>
  <si>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</si>
  <si>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</si>
  <si>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</si>
  <si>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</si>
  <si>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</si>
  <si>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</si>
  <si>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</si>
  <si>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</si>
  <si>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</si>
  <si>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</si>
  <si>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</si>
  <si>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</si>
  <si>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</si>
  <si>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</si>
  <si>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</si>
  <si>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</si>
  <si>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</si>
  <si>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</si>
  <si>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</si>
  <si>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</si>
  <si>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</si>
  <si>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</si>
  <si>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</si>
  <si>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</si>
  <si>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</si>
  <si>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</si>
  <si>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</si>
  <si>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</si>
  <si>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</si>
  <si>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</si>
  <si>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</si>
  <si>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</si>
  <si>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</si>
  <si>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</si>
  <si>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</si>
  <si>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</si>
  <si>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</si>
  <si>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</si>
  <si>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</si>
  <si>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</si>
  <si>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</si>
  <si>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</si>
  <si>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</si>
  <si>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</si>
  <si>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</si>
  <si>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</si>
  <si>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</si>
  <si>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</si>
  <si>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</si>
  <si>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</si>
  <si>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</si>
  <si>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</si>
  <si>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</si>
  <si>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</si>
  <si>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</si>
  <si>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</si>
  <si>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</si>
  <si>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</si>
  <si>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</si>
  <si>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</si>
  <si>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</si>
  <si>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</si>
  <si>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</si>
  <si>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</si>
  <si>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</si>
  <si>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</si>
  <si>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</si>
  <si>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</si>
  <si>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</si>
  <si>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</si>
  <si>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</si>
  <si>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</si>
  <si>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</si>
  <si>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</si>
  <si>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</si>
  <si>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</si>
  <si>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</si>
  <si>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</si>
  <si>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</si>
  <si>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</si>
  <si>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</si>
  <si>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</si>
  <si>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</si>
  <si>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</si>
  <si>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</si>
  <si>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</si>
  <si>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</si>
  <si>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</si>
  <si>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</si>
  <si>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</si>
  <si>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</si>
  <si>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</si>
  <si>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</si>
  <si>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</si>
  <si>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</si>
  <si>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</si>
  <si>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</si>
  <si>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</si>
  <si>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</si>
  <si>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</si>
  <si>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</si>
  <si>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</si>
  <si>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</si>
  <si>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</si>
  <si>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</si>
  <si>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</si>
  <si>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</si>
  <si>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</si>
  <si>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</si>
  <si>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</si>
  <si>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</si>
  <si>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</si>
  <si>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</si>
  <si>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</si>
  <si>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</si>
  <si>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</si>
  <si>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</si>
  <si>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</si>
  <si>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</si>
  <si>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</si>
  <si>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</si>
  <si>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</si>
  <si>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</si>
  <si>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</si>
  <si>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</si>
  <si>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</si>
  <si>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</si>
  <si>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</si>
  <si>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</si>
  <si>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</si>
  <si>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</si>
  <si>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</si>
  <si>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</si>
  <si>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</si>
  <si>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</si>
  <si>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</si>
  <si>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</si>
  <si>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</si>
  <si>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</si>
  <si>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</si>
  <si>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</si>
  <si>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</si>
  <si>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</si>
  <si>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</si>
  <si>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</si>
  <si>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</si>
  <si>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</si>
  <si>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</si>
  <si>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</si>
  <si>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</si>
  <si>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</si>
  <si>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</si>
  <si>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</si>
  <si>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</si>
  <si>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</si>
  <si>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</si>
  <si>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</si>
  <si>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</si>
  <si>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</si>
  <si>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</si>
  <si>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</si>
  <si>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</si>
  <si>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</si>
  <si>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</si>
  <si>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</si>
  <si>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</si>
  <si>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</si>
  <si>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</si>
  <si>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</si>
  <si>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</si>
  <si>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</si>
  <si>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</si>
  <si>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</si>
  <si>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</si>
  <si>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</si>
  <si>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</si>
  <si>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</si>
  <si>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</si>
  <si>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</si>
  <si>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</si>
  <si>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</si>
  <si>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</si>
  <si>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</si>
  <si>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</si>
  <si>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</si>
  <si>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</si>
  <si>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</si>
  <si>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</si>
  <si>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</si>
  <si>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</si>
  <si>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</si>
  <si>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</si>
  <si>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</si>
  <si>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</si>
  <si>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</si>
  <si>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</si>
  <si>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</si>
  <si>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</si>
  <si>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</si>
  <si>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</si>
  <si>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</si>
  <si>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</si>
  <si>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</si>
  <si>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</si>
  <si>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</si>
  <si>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</si>
  <si>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</si>
  <si>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</si>
  <si>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</si>
  <si>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</si>
  <si>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</si>
  <si>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</si>
  <si>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</si>
  <si>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</si>
  <si>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</si>
  <si>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</si>
  <si>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</si>
  <si>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</si>
  <si>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</si>
  <si>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</si>
  <si>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</si>
  <si>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</si>
  <si>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</si>
  <si>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</si>
  <si>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</si>
  <si>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</si>
  <si>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</si>
  <si>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</si>
  <si>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</si>
  <si>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</si>
  <si>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</si>
  <si>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</si>
  <si>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</si>
  <si>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</si>
  <si>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</si>
  <si>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</si>
  <si>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</si>
  <si>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</si>
  <si>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</si>
  <si>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</si>
  <si>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</si>
  <si>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</si>
  <si>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</si>
  <si>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</si>
  <si>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</si>
  <si>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</si>
  <si>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</si>
  <si>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</si>
  <si>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</si>
  <si>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</si>
  <si>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</si>
  <si>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</si>
  <si>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</si>
  <si>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</si>
  <si>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</si>
  <si>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</si>
  <si>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</si>
  <si>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</si>
  <si>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</si>
  <si>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</si>
  <si>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</si>
  <si>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</si>
  <si>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</si>
  <si>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</si>
  <si>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</si>
  <si>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</si>
  <si>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</si>
  <si>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</si>
  <si>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</si>
  <si>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</si>
  <si>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</si>
  <si>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</si>
  <si>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</si>
  <si>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</si>
  <si>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</si>
  <si>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</si>
  <si>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</si>
  <si>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</si>
  <si>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</si>
  <si>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</si>
  <si>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</si>
  <si>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</si>
  <si>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</si>
  <si>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</si>
  <si>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</si>
  <si>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</si>
  <si>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</si>
  <si>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</si>
  <si>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</si>
  <si>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</si>
  <si>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</si>
  <si>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</si>
  <si>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</si>
  <si>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</si>
  <si>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</si>
  <si>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</si>
  <si>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</si>
  <si>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</si>
  <si>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</si>
  <si>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</si>
  <si>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</si>
  <si>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</si>
  <si>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</si>
  <si>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</si>
  <si>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</si>
  <si>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</si>
  <si>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</si>
  <si>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</si>
  <si>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</si>
  <si>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</si>
  <si>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</si>
  <si>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</si>
  <si>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</si>
  <si>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</si>
  <si>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</si>
  <si>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</si>
  <si>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</si>
  <si>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</si>
  <si>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</si>
  <si>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</si>
  <si>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</si>
  <si>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</si>
  <si>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</si>
  <si>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</si>
  <si>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</si>
  <si>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</si>
  <si>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</si>
  <si>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</si>
  <si>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</si>
  <si>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</si>
  <si>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</si>
  <si>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</si>
  <si>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</si>
  <si>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</si>
  <si>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</si>
  <si>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</si>
  <si>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</si>
  <si>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</si>
  <si>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</si>
  <si>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</si>
  <si>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</si>
  <si>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</si>
  <si>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</si>
  <si>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</si>
  <si>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</si>
  <si>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</si>
  <si>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</si>
  <si>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</si>
  <si>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</si>
  <si>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</si>
  <si>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</si>
  <si>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</si>
  <si>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</si>
  <si>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</si>
  <si>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</si>
  <si>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</si>
  <si>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</si>
  <si>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</si>
  <si>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</si>
  <si>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</si>
  <si>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</si>
  <si>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</si>
  <si>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</si>
  <si>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</si>
  <si>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</si>
  <si>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</si>
  <si>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</si>
  <si>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</si>
  <si>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</si>
  <si>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</si>
  <si>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</si>
  <si>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</si>
  <si>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</si>
  <si>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</si>
  <si>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</si>
  <si>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</si>
  <si>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</si>
  <si>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</si>
  <si>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</si>
  <si>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</si>
  <si>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</si>
  <si>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</si>
  <si>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</si>
  <si>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</si>
  <si>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</si>
  <si>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</si>
  <si>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</si>
  <si>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</si>
  <si>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</si>
  <si>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</si>
  <si>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</si>
  <si>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</si>
  <si>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</si>
  <si>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</si>
  <si>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</si>
  <si>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</si>
  <si>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</si>
  <si>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</si>
  <si>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</si>
  <si>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</si>
  <si>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</si>
  <si>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</si>
  <si>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</si>
  <si>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</si>
  <si>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</si>
  <si>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</si>
  <si>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</si>
  <si>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</si>
  <si>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</si>
  <si>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</si>
  <si>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</si>
  <si>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</si>
  <si>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</si>
  <si>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</si>
  <si>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</si>
  <si>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</si>
  <si>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</si>
  <si>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</si>
  <si>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</si>
  <si>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</si>
  <si>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</si>
  <si>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</si>
  <si>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</si>
  <si>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</si>
  <si>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</si>
  <si>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</si>
  <si>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</si>
  <si>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</si>
  <si>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</si>
  <si>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</si>
  <si>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</si>
  <si>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</si>
  <si>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</si>
  <si>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</si>
  <si>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</si>
  <si>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</si>
  <si>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</si>
  <si>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</si>
  <si>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</si>
  <si>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</si>
  <si>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</si>
  <si>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</si>
  <si>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</si>
  <si>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</si>
  <si>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</si>
  <si>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</si>
  <si>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</si>
  <si>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</si>
  <si>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</si>
  <si>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</si>
  <si>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</si>
  <si>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</si>
  <si>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</si>
  <si>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</si>
  <si>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</si>
  <si>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</si>
  <si>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</si>
  <si>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</si>
  <si>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</si>
  <si>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</si>
  <si>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</si>
  <si>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</si>
  <si>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</si>
  <si>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</si>
  <si>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</si>
  <si>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</si>
  <si>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</si>
  <si>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</si>
  <si>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</si>
  <si>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</si>
  <si>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</si>
  <si>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</si>
  <si>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</si>
  <si>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</si>
  <si>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</si>
  <si>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</si>
  <si>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</si>
  <si>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</si>
  <si>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</si>
  <si>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</si>
  <si>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</si>
  <si>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</si>
  <si>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</si>
  <si>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</si>
  <si>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</si>
  <si>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</si>
  <si>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</si>
  <si>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</si>
  <si>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</si>
  <si>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</si>
  <si>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</si>
  <si>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</si>
  <si>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</si>
  <si>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</si>
  <si>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</si>
  <si>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</si>
  <si>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</si>
  <si>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</si>
  <si>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</si>
  <si>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</si>
  <si>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</si>
  <si>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</si>
  <si>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</si>
  <si>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</si>
  <si>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</si>
  <si>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</si>
  <si>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</si>
  <si>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</si>
  <si>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</si>
  <si>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</si>
  <si>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</si>
  <si>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</si>
  <si>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</si>
  <si>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</si>
  <si>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</si>
  <si>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</si>
  <si>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</si>
  <si>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</si>
  <si>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</si>
  <si>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</si>
  <si>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</si>
  <si>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</si>
  <si>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</si>
  <si>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</si>
  <si>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</si>
  <si>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</si>
  <si>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</si>
  <si>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</si>
  <si>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</si>
  <si>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</si>
  <si>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</si>
  <si>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</si>
  <si>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</si>
  <si>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</si>
  <si>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</si>
  <si>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</si>
  <si>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</si>
  <si>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</si>
  <si>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</si>
  <si>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</si>
  <si>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</si>
  <si>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</si>
  <si>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</si>
  <si>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</si>
  <si>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</si>
  <si>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</si>
  <si>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</si>
  <si>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</si>
  <si>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</si>
  <si>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</si>
  <si>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</si>
  <si>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</si>
  <si>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</si>
  <si>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</si>
  <si>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</si>
  <si>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</si>
  <si>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</si>
  <si>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</si>
  <si>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</si>
  <si>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</si>
  <si>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</si>
  <si>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</si>
  <si>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</si>
  <si>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</si>
  <si>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</si>
  <si>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</si>
  <si>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</si>
  <si>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</si>
  <si>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</si>
  <si>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</si>
  <si>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</si>
  <si>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</si>
  <si>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</si>
  <si>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</si>
  <si>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</si>
  <si>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</si>
  <si>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</si>
  <si>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</si>
  <si>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</si>
  <si>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</si>
  <si>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</si>
  <si>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</si>
  <si>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</si>
  <si>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</si>
  <si>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</si>
  <si>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</si>
  <si>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</si>
  <si>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</si>
  <si>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</si>
  <si>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</si>
  <si>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</si>
  <si>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</si>
  <si>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</si>
  <si>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</si>
  <si>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</si>
  <si>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</si>
  <si>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</si>
  <si>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</si>
  <si>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</si>
  <si>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</si>
  <si>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</si>
  <si>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</si>
  <si>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</si>
  <si>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</si>
  <si>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</si>
  <si>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</si>
  <si>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</si>
  <si>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</si>
  <si>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</si>
  <si>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</si>
  <si>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</si>
  <si>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</si>
  <si>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</si>
  <si>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</si>
  <si>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</si>
  <si>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</si>
  <si>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</si>
  <si>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</si>
  <si>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</si>
  <si>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</si>
  <si>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</si>
  <si>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</si>
  <si>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</si>
  <si>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</si>
  <si>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</si>
  <si>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</si>
  <si>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</si>
  <si>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</si>
  <si>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</si>
  <si>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</si>
  <si>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</si>
  <si>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</si>
  <si>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</si>
  <si>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</si>
  <si>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</si>
  <si>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</si>
  <si>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</si>
  <si>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</si>
  <si>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</si>
  <si>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</si>
  <si>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</si>
  <si>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</si>
  <si>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</si>
  <si>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</si>
  <si>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</si>
  <si>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</si>
  <si>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</si>
  <si>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</si>
  <si>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</si>
  <si>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</si>
  <si>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</si>
  <si>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</si>
  <si>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</si>
  <si>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</si>
  <si>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</si>
  <si>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</si>
  <si>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</si>
  <si>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</si>
  <si>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</si>
  <si>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</si>
  <si>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</si>
  <si>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</si>
  <si>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</si>
  <si>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</si>
  <si>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</si>
  <si>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</si>
  <si>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</si>
  <si>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</si>
  <si>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</si>
  <si>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</si>
  <si>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</si>
  <si>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</si>
  <si>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</si>
  <si>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</si>
  <si>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</si>
  <si>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</si>
  <si>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</si>
  <si>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</si>
  <si>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</si>
  <si>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</si>
  <si>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</si>
  <si>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</si>
  <si>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</si>
  <si>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</si>
  <si>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</si>
  <si>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</si>
  <si>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</si>
  <si>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</si>
  <si>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</si>
  <si>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</si>
  <si>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</si>
  <si>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</si>
  <si>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</si>
  <si>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</si>
  <si>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</si>
  <si>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</si>
  <si>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</si>
  <si>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</si>
  <si>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</si>
  <si>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</si>
  <si>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</si>
  <si>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</si>
  <si>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</si>
  <si>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</si>
  <si>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</si>
  <si>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</si>
  <si>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</si>
  <si>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</si>
  <si>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</si>
  <si>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</si>
  <si>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</si>
  <si>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</si>
  <si>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</si>
  <si>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</si>
  <si>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</si>
  <si>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</si>
  <si>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</si>
  <si>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</si>
  <si>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</si>
  <si>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</si>
  <si>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</si>
  <si>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</si>
  <si>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</si>
  <si>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</si>
  <si>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</si>
  <si>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</si>
  <si>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</si>
  <si>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</si>
  <si>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</si>
  <si>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</si>
  <si>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</si>
  <si>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</si>
  <si>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</si>
  <si>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</si>
  <si>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</si>
  <si>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</si>
  <si>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</si>
  <si>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</si>
  <si>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</si>
  <si>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</si>
  <si>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</si>
  <si>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</si>
  <si>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</si>
  <si>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</si>
  <si>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</si>
  <si>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</si>
  <si>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</si>
  <si>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</si>
  <si>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</si>
  <si>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</si>
  <si>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</si>
  <si>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</si>
  <si>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</si>
  <si>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</si>
  <si>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</si>
  <si>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</si>
  <si>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</si>
  <si>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</si>
  <si>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</si>
  <si>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</si>
  <si>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</si>
  <si>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</si>
  <si>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</si>
  <si>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</si>
  <si>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</si>
  <si>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</si>
  <si>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</si>
  <si>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</si>
  <si>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</si>
  <si>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</si>
  <si>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</si>
  <si>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</si>
  <si>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</si>
  <si>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</si>
  <si>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</si>
  <si>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</si>
  <si>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</si>
  <si>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</si>
  <si>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</si>
  <si>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</si>
  <si>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</si>
  <si>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</si>
  <si>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</si>
  <si>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</si>
  <si>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</si>
  <si>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</si>
  <si>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</si>
  <si>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</si>
  <si>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</si>
  <si>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</si>
  <si>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</si>
  <si>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</si>
  <si>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</si>
  <si>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</si>
  <si>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</si>
  <si>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</si>
  <si>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</si>
  <si>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</si>
  <si>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</si>
  <si>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</si>
  <si>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</si>
  <si>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</si>
  <si>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</si>
  <si>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</si>
  <si>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</si>
  <si>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</si>
  <si>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</si>
  <si>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</si>
  <si>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</si>
  <si>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</si>
  <si>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</si>
  <si>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</si>
  <si>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</si>
  <si>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</si>
  <si>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</si>
  <si>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</si>
  <si>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</si>
  <si>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</si>
  <si>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</si>
  <si>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</si>
  <si>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</si>
  <si>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</si>
  <si>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</si>
  <si>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</si>
  <si>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</si>
  <si>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</si>
  <si>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</si>
  <si>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</si>
  <si>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</si>
  <si>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</si>
  <si>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</si>
  <si>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</si>
  <si>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</si>
  <si>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</si>
  <si>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</si>
  <si>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</si>
  <si>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</si>
  <si>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</si>
  <si>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</si>
  <si>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</si>
  <si>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</si>
  <si>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</si>
  <si>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</si>
  <si>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</si>
  <si>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</si>
  <si>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</si>
  <si>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</si>
  <si>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</si>
  <si>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</si>
  <si>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</si>
  <si>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</si>
  <si>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</si>
  <si>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</si>
  <si>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</si>
  <si>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</si>
  <si>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</si>
  <si>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</si>
  <si>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</si>
  <si>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</si>
  <si>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</si>
  <si>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</si>
  <si>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</si>
  <si>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</si>
  <si>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</si>
  <si>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</si>
  <si>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</si>
  <si>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</si>
  <si>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</si>
  <si>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</si>
  <si>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</si>
  <si>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</si>
  <si>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</si>
  <si>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</si>
  <si>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</si>
  <si>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</si>
  <si>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</si>
  <si>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</si>
  <si>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</si>
  <si>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</si>
  <si>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</si>
  <si>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</si>
  <si>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</si>
  <si>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</si>
  <si>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</si>
  <si>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</si>
  <si>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</si>
  <si>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</si>
  <si>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</si>
  <si>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</si>
  <si>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</si>
  <si>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</si>
  <si>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</si>
  <si>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</si>
  <si>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</si>
  <si>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</si>
  <si>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</si>
  <si>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</si>
  <si>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</si>
  <si>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</si>
  <si>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</si>
  <si>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</si>
  <si>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</si>
  <si>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</si>
  <si>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</si>
  <si>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</si>
  <si>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</si>
  <si>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</si>
  <si>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</si>
  <si>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</si>
  <si>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</si>
  <si>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</si>
  <si>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</si>
  <si>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</si>
  <si>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</si>
  <si>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</si>
  <si>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</si>
  <si>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</si>
  <si>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</si>
  <si>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</si>
  <si>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</si>
  <si>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</si>
  <si>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</si>
  <si>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</si>
  <si>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</si>
  <si>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</si>
  <si>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</si>
  <si>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</si>
  <si>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</si>
  <si>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</si>
  <si>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</si>
  <si>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</si>
  <si>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</si>
  <si>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</si>
  <si>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</si>
  <si>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</si>
  <si>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</si>
  <si>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</si>
  <si>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</si>
  <si>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</si>
  <si>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</si>
  <si>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</si>
  <si>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</si>
  <si>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</si>
  <si>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</si>
  <si>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</si>
  <si>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</si>
  <si>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</si>
  <si>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</si>
  <si>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</si>
  <si>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</si>
  <si>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</si>
  <si>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</si>
  <si>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</si>
  <si>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</si>
  <si>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</si>
  <si>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</si>
  <si>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</si>
  <si>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</si>
  <si>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</si>
  <si>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</si>
  <si>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</si>
  <si>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</si>
  <si>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</si>
  <si>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</si>
  <si>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</si>
  <si>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</si>
  <si>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</si>
  <si>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</si>
  <si>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</si>
  <si>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</si>
  <si>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</si>
  <si>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</si>
  <si>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</si>
  <si>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</si>
  <si>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</si>
  <si>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</si>
  <si>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</si>
  <si>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</si>
  <si>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</si>
  <si>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</si>
  <si>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</si>
  <si>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</si>
  <si>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</si>
  <si>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</si>
  <si>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</si>
  <si>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</si>
  <si>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</si>
  <si>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</si>
  <si>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</si>
  <si>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</si>
  <si>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</si>
  <si>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</si>
  <si>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</si>
  <si>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</si>
  <si>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</si>
  <si>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</si>
  <si>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</si>
  <si>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</si>
  <si>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</si>
  <si>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</si>
  <si>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</si>
  <si>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</si>
  <si>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</si>
  <si>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</si>
  <si>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</si>
  <si>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</si>
  <si>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</si>
  <si>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</si>
  <si>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</si>
  <si>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</si>
  <si>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</si>
  <si>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</si>
  <si>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</si>
  <si>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</si>
  <si>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</si>
  <si>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</si>
  <si>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</si>
  <si>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</si>
  <si>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</si>
  <si>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</si>
  <si>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</si>
  <si>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</si>
  <si>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</si>
  <si>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</si>
  <si>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</si>
  <si>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</si>
  <si>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</si>
  <si>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</si>
  <si>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</si>
  <si>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</si>
  <si>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</si>
  <si>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</si>
  <si>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</si>
  <si>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</si>
  <si>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</si>
  <si>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</si>
  <si>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</si>
  <si>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</si>
  <si>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</si>
  <si>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</si>
  <si>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</si>
  <si>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</si>
  <si>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</si>
  <si>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</si>
  <si>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</si>
  <si>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</si>
  <si>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</si>
  <si>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</si>
  <si>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</si>
  <si>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</si>
  <si>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</si>
  <si>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</si>
  <si>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</si>
  <si>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</si>
  <si>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</si>
  <si>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</si>
  <si>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</si>
  <si>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</si>
  <si>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</si>
  <si>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</si>
  <si>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</si>
  <si>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</si>
  <si>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</si>
  <si>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</si>
  <si>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</si>
  <si>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</si>
  <si>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</si>
  <si>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</si>
  <si>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</si>
  <si>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</si>
  <si>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</si>
  <si>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</si>
  <si>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</si>
  <si>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</si>
  <si>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</si>
  <si>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</si>
  <si>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</si>
  <si>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</si>
  <si>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</si>
  <si>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</si>
  <si>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</si>
  <si>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</si>
  <si>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</si>
  <si>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</si>
  <si>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</si>
  <si>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</si>
  <si>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</si>
  <si>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</si>
  <si>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</si>
  <si>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</si>
  <si>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</si>
  <si>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</si>
  <si>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</si>
  <si>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</si>
  <si>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</si>
  <si>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</si>
  <si>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</si>
  <si>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</si>
  <si>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</si>
  <si>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</si>
  <si>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</si>
  <si>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</si>
  <si>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</si>
  <si>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</si>
  <si>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</si>
  <si>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</si>
  <si>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</si>
  <si>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</si>
  <si>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</si>
  <si>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</si>
  <si>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</si>
  <si>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</si>
  <si>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</si>
  <si>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</si>
  <si>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</si>
  <si>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</si>
  <si>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</si>
  <si>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</si>
  <si>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</si>
  <si>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</si>
  <si>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</si>
  <si>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</si>
  <si>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</si>
  <si>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</si>
  <si>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</si>
  <si>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</si>
  <si>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</si>
  <si>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</si>
  <si>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</si>
  <si>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</si>
  <si>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</si>
  <si>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</si>
  <si>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</si>
  <si>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</si>
  <si>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</si>
  <si>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</si>
  <si>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</si>
  <si>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</si>
  <si>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</si>
  <si>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</si>
  <si>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</si>
  <si>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</si>
  <si>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</si>
  <si>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</si>
  <si>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</si>
  <si>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</si>
  <si>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</si>
  <si>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</si>
  <si>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</si>
  <si>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</si>
  <si>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</si>
  <si>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</si>
  <si>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</si>
  <si>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</si>
  <si>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</si>
  <si>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</si>
  <si>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</si>
  <si>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</si>
  <si>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</si>
  <si>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</si>
  <si>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</si>
  <si>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</si>
  <si>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</si>
  <si>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</si>
  <si>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</si>
  <si>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</si>
  <si>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</si>
  <si>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</si>
  <si>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</si>
  <si>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</si>
  <si>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</si>
  <si>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</si>
  <si>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</si>
  <si>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</si>
  <si>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</si>
  <si>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</si>
  <si>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</si>
  <si>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</si>
  <si>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</si>
  <si>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</si>
  <si>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</si>
  <si>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</si>
  <si>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</si>
  <si>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</si>
  <si>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</si>
  <si>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</si>
  <si>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</si>
  <si>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</si>
  <si>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</si>
  <si>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</si>
  <si>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</si>
  <si>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</si>
  <si>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</si>
  <si>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</si>
  <si>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</si>
  <si>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</si>
  <si>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</si>
  <si>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</si>
  <si>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</si>
  <si>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</si>
  <si>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</si>
  <si>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</si>
  <si>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</si>
  <si>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</si>
  <si>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</si>
  <si>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</si>
  <si>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</si>
  <si>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</si>
  <si>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</si>
  <si>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</si>
  <si>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</si>
  <si>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</si>
  <si>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</si>
  <si>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</si>
  <si>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</si>
  <si>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</si>
  <si>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</si>
  <si>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</si>
  <si>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</si>
  <si>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</si>
  <si>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</si>
  <si>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</si>
  <si>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</si>
  <si>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</si>
  <si>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</si>
  <si>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</si>
  <si>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</si>
  <si>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</si>
  <si>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</si>
  <si>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</si>
  <si>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</si>
  <si>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</si>
  <si>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</si>
  <si>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</si>
  <si>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</si>
  <si>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</si>
  <si>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</si>
  <si>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</si>
  <si>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</si>
  <si>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</si>
  <si>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</si>
  <si>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</si>
  <si>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</si>
  <si>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</si>
  <si>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</si>
  <si>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</si>
  <si>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</si>
  <si>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</si>
  <si>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</si>
  <si>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</si>
  <si>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</si>
  <si>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</si>
  <si>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</si>
  <si>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</si>
  <si>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</si>
  <si>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</si>
  <si>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</si>
  <si>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</si>
  <si>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</si>
  <si>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</si>
  <si>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</si>
  <si>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</si>
  <si>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</si>
  <si>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</si>
  <si>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</si>
  <si>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</si>
  <si>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</si>
  <si>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</si>
  <si>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</si>
  <si>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</si>
  <si>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</si>
  <si>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</si>
  <si>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</si>
  <si>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</si>
  <si>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</si>
  <si>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</si>
  <si>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</si>
  <si>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</si>
  <si>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</si>
  <si>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</si>
  <si>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</si>
  <si>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</si>
  <si>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</si>
  <si>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</si>
  <si>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</si>
  <si>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</si>
  <si>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</si>
  <si>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</si>
  <si>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</si>
  <si>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</si>
  <si>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</si>
  <si>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</si>
  <si>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</si>
  <si>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</si>
  <si>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</si>
  <si>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</si>
  <si>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</si>
  <si>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</si>
  <si>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</si>
  <si>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</si>
  <si>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</si>
  <si>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</si>
  <si>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</si>
  <si>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</si>
  <si>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</si>
  <si>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</si>
  <si>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</si>
  <si>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</si>
  <si>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</si>
  <si>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</si>
  <si>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</si>
  <si>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</si>
  <si>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</si>
  <si>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</si>
  <si>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</si>
  <si>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</si>
  <si>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</si>
  <si>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</si>
  <si>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</si>
  <si>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</si>
  <si>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</si>
  <si>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</si>
  <si>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</si>
  <si>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</si>
  <si>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</si>
  <si>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</si>
  <si>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</si>
  <si>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</si>
  <si>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</si>
  <si>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</si>
  <si>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</si>
  <si>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</si>
  <si>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</si>
  <si>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</si>
  <si>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</si>
  <si>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</si>
  <si>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</si>
  <si>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</si>
  <si>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</si>
  <si>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</si>
  <si>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</si>
  <si>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</si>
  <si>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</si>
  <si>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</si>
  <si>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</si>
  <si>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</si>
  <si>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</si>
  <si>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</si>
  <si>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</si>
  <si>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</si>
  <si>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</si>
  <si>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</si>
  <si>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</si>
  <si>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</si>
  <si>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</si>
  <si>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</si>
  <si>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</si>
  <si>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</si>
  <si>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</si>
  <si>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</si>
  <si>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</si>
  <si>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</si>
  <si>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</si>
  <si>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</si>
  <si>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</si>
  <si>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</si>
  <si>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</si>
  <si>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</si>
  <si>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</si>
  <si>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</si>
  <si>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</si>
  <si>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</si>
  <si>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</si>
  <si>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</si>
  <si>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</si>
  <si>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</si>
  <si>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</si>
  <si>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</si>
  <si>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</si>
  <si>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</si>
  <si>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</si>
  <si>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</si>
  <si>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</si>
  <si>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</si>
  <si>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</si>
  <si>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</si>
  <si>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</si>
  <si>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</si>
  <si>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</si>
  <si>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</si>
  <si>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</si>
  <si>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</si>
  <si>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</si>
  <si>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</si>
  <si>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</si>
  <si>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</si>
  <si>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</si>
  <si>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</si>
  <si>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</si>
  <si>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</si>
  <si>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</si>
  <si>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</si>
  <si>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</si>
  <si>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</si>
  <si>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</si>
  <si>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</si>
  <si>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</si>
  <si>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</si>
  <si>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</si>
  <si>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</si>
  <si>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</si>
  <si>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</si>
  <si>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</si>
  <si>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</si>
  <si>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</si>
  <si>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</si>
  <si>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</si>
  <si>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</si>
  <si>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</si>
  <si>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</si>
  <si>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</si>
  <si>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</si>
  <si>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</si>
  <si>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</si>
  <si>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</si>
  <si>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</si>
  <si>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</si>
  <si>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</si>
  <si>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</si>
  <si>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</si>
  <si>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</si>
  <si>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</si>
  <si>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</si>
  <si>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</si>
  <si>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</si>
  <si>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</si>
  <si>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</si>
  <si>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</si>
  <si>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</si>
  <si>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</si>
  <si>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</si>
  <si>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</si>
  <si>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</si>
  <si>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</si>
  <si>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</si>
  <si>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</si>
  <si>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</si>
  <si>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</si>
  <si>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</si>
  <si>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</si>
  <si>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</si>
  <si>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</si>
  <si>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</si>
  <si>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</si>
  <si>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</si>
  <si>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</si>
  <si>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</si>
  <si>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</si>
  <si>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</si>
  <si>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</si>
  <si>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</si>
  <si>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</si>
  <si>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</si>
  <si>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</si>
  <si>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</si>
  <si>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</si>
  <si>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</si>
  <si>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</si>
  <si>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</si>
  <si>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</si>
  <si>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</si>
  <si>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</si>
  <si>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</si>
  <si>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</si>
  <si>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</si>
  <si>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</si>
  <si>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</si>
  <si>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</si>
  <si>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</si>
  <si>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</si>
  <si>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</si>
  <si>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</si>
  <si>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</si>
  <si>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</si>
  <si>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</si>
  <si>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</si>
  <si>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</si>
  <si>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</si>
  <si>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</si>
  <si>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</si>
  <si>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</si>
  <si>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</si>
  <si>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</si>
  <si>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</si>
  <si>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</si>
  <si>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</si>
  <si>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</si>
  <si>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</si>
  <si>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</si>
  <si>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</si>
  <si>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</si>
  <si>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</si>
  <si>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</si>
  <si>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</si>
  <si>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</si>
  <si>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</si>
  <si>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</si>
  <si>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</si>
  <si>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</si>
  <si>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</si>
  <si>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</si>
  <si>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</si>
  <si>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</si>
  <si>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</si>
  <si>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</si>
  <si>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</si>
  <si>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</si>
  <si>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</si>
  <si>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</si>
  <si>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</si>
  <si>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</si>
  <si>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</si>
  <si>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</si>
  <si>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</si>
  <si>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</si>
  <si>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</si>
  <si>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</si>
  <si>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</si>
  <si>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</si>
  <si>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</si>
  <si>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</si>
  <si>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</si>
  <si>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</si>
  <si>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</si>
  <si>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</si>
  <si>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</si>
  <si>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</si>
  <si>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</si>
  <si>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</si>
  <si>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</si>
  <si>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</si>
  <si>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</si>
  <si>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</si>
  <si>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</si>
  <si>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</si>
  <si>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</si>
  <si>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</si>
  <si>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</si>
  <si>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</si>
  <si>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</si>
  <si>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</si>
  <si>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</si>
  <si>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</si>
  <si>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</si>
  <si>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</si>
  <si>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</si>
  <si>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</si>
  <si>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</si>
  <si>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</si>
  <si>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</si>
  <si>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</si>
  <si>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</si>
  <si>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</si>
  <si>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</si>
  <si>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</si>
  <si>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</si>
  <si>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</si>
  <si>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</si>
  <si>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</si>
  <si>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</si>
  <si>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</si>
  <si>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</si>
  <si>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</si>
  <si>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</si>
  <si>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</si>
  <si>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</si>
  <si>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</si>
  <si>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</si>
  <si>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</si>
  <si>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</si>
  <si>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</si>
  <si>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</si>
  <si>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</si>
  <si>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</si>
  <si>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</si>
  <si>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</si>
  <si>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</si>
  <si>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</si>
  <si>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</si>
  <si>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</si>
  <si>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</si>
  <si>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</si>
  <si>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</si>
  <si>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</si>
  <si>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</si>
  <si>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</si>
  <si>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</si>
  <si>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</si>
  <si>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</si>
  <si>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</si>
  <si>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</si>
  <si>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</si>
  <si>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</si>
  <si>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</si>
  <si>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</si>
  <si>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</si>
  <si>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</si>
  <si>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</si>
  <si>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</si>
  <si>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</si>
  <si>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</si>
  <si>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</si>
  <si>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</si>
  <si>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</si>
  <si>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</si>
  <si>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</si>
  <si>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</si>
  <si>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</si>
  <si>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</si>
  <si>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</si>
  <si>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</si>
  <si>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</si>
  <si>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</si>
  <si>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</si>
  <si>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</si>
  <si>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</si>
  <si>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</si>
  <si>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</si>
  <si>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</si>
  <si>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</si>
  <si>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</si>
  <si>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</si>
  <si>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</si>
  <si>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</si>
  <si>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</si>
  <si>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</si>
  <si>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</si>
  <si>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</si>
  <si>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</si>
  <si>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</si>
  <si>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</si>
  <si>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</si>
  <si>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</si>
  <si>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</si>
  <si>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</si>
  <si>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</si>
  <si>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</si>
  <si>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</si>
  <si>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</si>
  <si>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</si>
  <si>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</si>
  <si>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</si>
  <si>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</si>
  <si>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</si>
  <si>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</si>
  <si>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</si>
  <si>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</si>
  <si>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</si>
  <si>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</si>
  <si>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</si>
  <si>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</si>
  <si>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</si>
  <si>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</si>
  <si>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</si>
  <si>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</si>
  <si>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</si>
  <si>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</si>
  <si>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</si>
  <si>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</si>
  <si>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</si>
  <si>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</si>
  <si>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</si>
  <si>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</si>
  <si>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</si>
  <si>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</si>
  <si>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</si>
  <si>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</si>
  <si>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</si>
  <si>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</si>
  <si>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</si>
  <si>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</si>
  <si>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</si>
  <si>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</si>
  <si>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</si>
  <si>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</si>
  <si>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</si>
  <si>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</si>
  <si>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</si>
  <si>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</si>
  <si>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</si>
  <si>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</si>
  <si>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</si>
  <si>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</si>
  <si>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</si>
  <si>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</si>
  <si>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</si>
  <si>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</si>
  <si>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</si>
  <si>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</si>
  <si>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</si>
  <si>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</si>
  <si>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</si>
  <si>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</si>
  <si>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</si>
  <si>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</si>
  <si>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</si>
  <si>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</si>
  <si>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</si>
  <si>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</si>
  <si>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</si>
  <si>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</si>
  <si>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</si>
  <si>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</si>
  <si>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</si>
  <si>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</si>
  <si>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</si>
  <si>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</si>
  <si>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</si>
  <si>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</si>
  <si>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</si>
  <si>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</si>
  <si>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</si>
  <si>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</si>
  <si>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</si>
  <si>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</si>
  <si>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</si>
  <si>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</si>
  <si>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</si>
  <si>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</si>
  <si>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</si>
  <si>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</si>
  <si>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</si>
  <si>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</si>
  <si>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</si>
  <si>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</si>
  <si>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</si>
  <si>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</si>
  <si>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</si>
  <si>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</si>
  <si>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</si>
  <si>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</si>
  <si>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</si>
  <si>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</si>
  <si>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</si>
  <si>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</si>
  <si>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</si>
  <si>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</si>
  <si>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</si>
  <si>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</si>
  <si>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</si>
  <si>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</si>
  <si>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</si>
  <si>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</si>
  <si>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</si>
  <si>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</si>
  <si>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</si>
  <si>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</si>
  <si>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</si>
  <si>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</si>
  <si>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</si>
  <si>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</si>
  <si>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</si>
  <si>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</si>
  <si>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</si>
  <si>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</si>
  <si>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</si>
  <si>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</si>
  <si>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</si>
  <si>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</si>
  <si>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</si>
  <si>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</si>
  <si>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</si>
  <si>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</si>
  <si>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</si>
  <si>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</si>
  <si>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</si>
  <si>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</si>
  <si>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</si>
  <si>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</si>
  <si>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</si>
  <si>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</si>
  <si>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</si>
  <si>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</si>
  <si>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</si>
  <si>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</si>
  <si>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</si>
  <si>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</si>
  <si>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</si>
  <si>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</si>
  <si>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</si>
  <si>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</si>
  <si>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</si>
  <si>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</si>
  <si>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</si>
  <si>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</si>
  <si>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</si>
  <si>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</si>
  <si>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</si>
  <si>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</si>
  <si>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</si>
  <si>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</si>
  <si>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</si>
  <si>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</si>
  <si>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</si>
  <si>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</si>
  <si>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</si>
  <si>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</si>
  <si>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</si>
  <si>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</si>
  <si>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</si>
  <si>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</si>
  <si>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</si>
  <si>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</si>
  <si>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</si>
  <si>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</si>
  <si>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</si>
  <si>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</si>
  <si>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</si>
  <si>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</si>
  <si>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</si>
  <si>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</si>
  <si>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</si>
  <si>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</si>
  <si>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</si>
  <si>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</si>
  <si>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</si>
  <si>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</si>
  <si>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</si>
  <si>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</si>
  <si>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</si>
  <si>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</si>
  <si>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</si>
  <si>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</si>
  <si>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</si>
  <si>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</si>
  <si>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</si>
  <si>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</si>
  <si>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</si>
  <si>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</si>
  <si>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</si>
  <si>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</si>
  <si>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</si>
  <si>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</si>
  <si>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</si>
  <si>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</si>
  <si>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</si>
  <si>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</si>
  <si>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</si>
  <si>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</si>
  <si>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</si>
  <si>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</si>
  <si>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</si>
  <si>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</si>
  <si>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</si>
  <si>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</si>
  <si>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</si>
  <si>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</si>
  <si>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</si>
  <si>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</si>
  <si>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</si>
  <si>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</si>
  <si>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</si>
  <si>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</si>
  <si>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</si>
  <si>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</si>
  <si>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</si>
  <si>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</si>
  <si>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</si>
  <si>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</si>
  <si>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</si>
  <si>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</si>
  <si>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</si>
  <si>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</si>
  <si>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</si>
  <si>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</si>
  <si>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</si>
  <si>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</si>
  <si>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</si>
  <si>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</si>
  <si>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</si>
  <si>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</si>
  <si>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</si>
  <si>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</si>
  <si>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</si>
  <si>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</si>
  <si>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</si>
  <si>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</si>
  <si>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</si>
  <si>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</si>
  <si>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</si>
  <si>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</si>
  <si>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</si>
  <si>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</si>
  <si>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</si>
  <si>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</si>
  <si>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</si>
  <si>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</si>
  <si>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</si>
  <si>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</si>
  <si>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</si>
  <si>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</si>
  <si>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</si>
  <si>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</si>
  <si>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</si>
  <si>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</si>
  <si>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</si>
  <si>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</si>
  <si>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</si>
  <si>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</si>
  <si>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</si>
  <si>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</si>
  <si>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</si>
  <si>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</si>
  <si>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</si>
  <si>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</si>
  <si>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</si>
  <si>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</si>
  <si>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</si>
  <si>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</si>
  <si>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</si>
  <si>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</si>
  <si>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</si>
  <si>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</si>
  <si>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</si>
  <si>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</si>
  <si>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</si>
  <si>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</si>
  <si>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</si>
  <si>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</si>
  <si>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</si>
  <si>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</si>
  <si>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</si>
  <si>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</si>
  <si>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</si>
  <si>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</si>
  <si>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</si>
  <si>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</si>
  <si>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</si>
  <si>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</si>
  <si>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</si>
  <si>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</si>
  <si>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</si>
  <si>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</si>
  <si>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</si>
  <si>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</si>
  <si>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</si>
  <si>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</si>
  <si>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</si>
  <si>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</si>
  <si>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</si>
  <si>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</si>
  <si>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</si>
  <si>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</si>
  <si>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</si>
  <si>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</si>
  <si>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</si>
  <si>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</si>
  <si>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</si>
  <si>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</si>
  <si>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</si>
  <si>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</si>
  <si>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</si>
  <si>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</si>
  <si>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</si>
  <si>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</si>
  <si>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</si>
  <si>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</si>
  <si>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</si>
  <si>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</si>
  <si>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</si>
  <si>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</si>
  <si>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</si>
  <si>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</si>
  <si>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</si>
  <si>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</si>
  <si>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</si>
  <si>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</si>
  <si>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</si>
  <si>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</si>
  <si>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</si>
  <si>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</si>
  <si>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</si>
  <si>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</si>
  <si>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</si>
  <si>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</si>
  <si>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</si>
  <si>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</si>
  <si>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</si>
  <si>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</si>
  <si>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</si>
  <si>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</si>
  <si>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</si>
  <si>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</si>
  <si>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</si>
  <si>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</si>
  <si>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</si>
  <si>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</si>
  <si>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</si>
  <si>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</si>
  <si>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</si>
  <si>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</si>
  <si>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</si>
  <si>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</si>
  <si>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</si>
  <si>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</si>
  <si>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</si>
  <si>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</si>
  <si>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</si>
  <si>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</si>
  <si>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</si>
  <si>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</si>
  <si>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</si>
  <si>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</si>
  <si>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</si>
  <si>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</si>
  <si>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</si>
  <si>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</si>
  <si>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</si>
  <si>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</si>
  <si>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</si>
  <si>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</si>
  <si>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</si>
  <si>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</si>
  <si>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</si>
  <si>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</si>
  <si>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</si>
  <si>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</si>
  <si>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</si>
  <si>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</si>
  <si>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</si>
  <si>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</si>
  <si>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</si>
  <si>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</si>
  <si>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</si>
  <si>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</si>
  <si>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</si>
  <si>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</si>
  <si>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</si>
  <si>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</si>
  <si>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</si>
  <si>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</si>
  <si>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</si>
  <si>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</si>
  <si>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</si>
  <si>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</si>
  <si>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</si>
  <si>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</si>
  <si>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</si>
  <si>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</si>
  <si>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</si>
  <si>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</si>
  <si>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</si>
  <si>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</si>
  <si>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</si>
  <si>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</si>
  <si>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</si>
  <si>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</si>
  <si>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</si>
  <si>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</si>
  <si>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</si>
  <si>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</si>
  <si>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</si>
  <si>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</si>
  <si>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</si>
  <si>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</si>
  <si>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</si>
  <si>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</si>
  <si>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</si>
  <si>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</si>
  <si>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</si>
  <si>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</si>
  <si>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</si>
  <si>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</si>
  <si>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</si>
  <si>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</si>
  <si>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</si>
  <si>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</si>
  <si>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</si>
  <si>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</si>
  <si>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</si>
  <si>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</si>
  <si>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</si>
  <si>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</si>
  <si>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</si>
  <si>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</si>
  <si>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</si>
  <si>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</si>
  <si>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</si>
  <si>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</si>
  <si>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</si>
  <si>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</si>
  <si>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</si>
  <si>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</si>
  <si>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</si>
  <si>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</si>
  <si>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</si>
  <si>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</si>
  <si>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</si>
  <si>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</si>
  <si>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</si>
  <si>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</si>
  <si>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</si>
  <si>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</si>
  <si>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</si>
  <si>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</si>
  <si>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</si>
  <si>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</si>
  <si>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</si>
  <si>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</si>
  <si>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</si>
  <si>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</si>
  <si>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</si>
  <si>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</si>
  <si>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</si>
  <si>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</si>
  <si>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</si>
  <si>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</si>
  <si>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</si>
  <si>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</si>
  <si>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</si>
  <si>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</si>
  <si>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</si>
  <si>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</si>
  <si>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</si>
  <si>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</si>
  <si>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</si>
  <si>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</si>
  <si>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</si>
  <si>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</si>
  <si>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</si>
  <si>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</si>
  <si>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</si>
  <si>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</si>
  <si>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</si>
  <si>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</si>
  <si>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</si>
  <si>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</si>
  <si>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</si>
  <si>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</si>
  <si>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</si>
  <si>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</si>
  <si>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</si>
  <si>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</si>
  <si>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</si>
  <si>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</si>
  <si>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</si>
  <si>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</si>
  <si>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</si>
  <si>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</si>
  <si>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</si>
  <si>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</si>
  <si>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</si>
  <si>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</si>
  <si>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</si>
  <si>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</si>
  <si>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</si>
  <si>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</si>
  <si>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</si>
  <si>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</si>
  <si>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</si>
  <si>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</si>
  <si>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</si>
  <si>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</si>
  <si>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</si>
  <si>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</si>
  <si>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</si>
  <si>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</si>
  <si>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</si>
  <si>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</si>
  <si>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</si>
  <si>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</si>
  <si>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</si>
  <si>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</si>
  <si>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</si>
  <si>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</si>
  <si>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</si>
  <si>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</si>
  <si>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</si>
  <si>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</si>
  <si>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</si>
  <si>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</si>
  <si>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</si>
  <si>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</si>
  <si>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</si>
  <si>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</si>
  <si>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</si>
  <si>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</si>
  <si>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</si>
  <si>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</si>
  <si>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</si>
  <si>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</si>
  <si>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</si>
  <si>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</si>
  <si>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</si>
  <si>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</si>
  <si>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</si>
  <si>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</si>
  <si>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</si>
  <si>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</si>
  <si>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</si>
  <si>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</si>
  <si>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</si>
  <si>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</si>
  <si>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</si>
  <si>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</si>
  <si>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</si>
  <si>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</si>
  <si>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</si>
  <si>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</si>
  <si>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</si>
  <si>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</si>
  <si>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</si>
  <si>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</si>
  <si>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</si>
  <si>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</si>
  <si>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</si>
  <si>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</si>
  <si>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</si>
  <si>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</si>
  <si>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</si>
  <si>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</si>
  <si>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</si>
  <si>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</si>
  <si>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</si>
  <si>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</si>
  <si>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</si>
  <si>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</si>
  <si>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</si>
  <si>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</si>
  <si>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</si>
  <si>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</si>
  <si>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</si>
  <si>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</si>
  <si>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</si>
  <si>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</si>
  <si>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</si>
  <si>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</si>
  <si>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</si>
  <si>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</si>
  <si>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</si>
  <si>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</si>
  <si>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</si>
  <si>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</si>
  <si>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</si>
  <si>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</si>
  <si>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</si>
  <si>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</si>
  <si>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</si>
  <si>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</si>
  <si>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</si>
  <si>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</si>
  <si>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</si>
  <si>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</si>
  <si>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</si>
  <si>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</si>
  <si>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</si>
  <si>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</si>
  <si>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</si>
  <si>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</si>
  <si>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</si>
  <si>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</si>
  <si>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</si>
  <si>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</si>
  <si>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</si>
  <si>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</si>
  <si>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</si>
  <si>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</si>
  <si>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</si>
  <si>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</si>
  <si>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</si>
  <si>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</si>
  <si>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</si>
  <si>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</si>
  <si>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</si>
  <si>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</si>
  <si>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</si>
  <si>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</si>
  <si>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</si>
  <si>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</si>
  <si>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</si>
  <si>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</si>
  <si>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</si>
  <si>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</si>
  <si>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</si>
  <si>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</si>
  <si>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</si>
  <si>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</si>
  <si>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</si>
  <si>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</si>
  <si>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</si>
  <si>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</si>
  <si>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</si>
  <si>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</si>
  <si>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</si>
  <si>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</si>
  <si>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</si>
  <si>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</si>
  <si>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</si>
  <si>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</si>
  <si>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</si>
  <si>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</si>
  <si>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</si>
  <si>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</si>
  <si>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</si>
  <si>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</si>
  <si>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</si>
  <si>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</si>
  <si>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</si>
  <si>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</si>
  <si>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</si>
  <si>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</si>
  <si>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</si>
  <si>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</si>
  <si>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</si>
  <si>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</si>
  <si>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</si>
  <si>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</si>
  <si>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</si>
  <si>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</si>
  <si>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</si>
  <si>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</si>
  <si>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</si>
  <si>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</si>
  <si>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</si>
  <si>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</si>
  <si>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</si>
  <si>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</si>
  <si>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</si>
  <si>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</si>
  <si>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</si>
  <si>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</si>
  <si>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</si>
  <si>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</si>
  <si>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</si>
  <si>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</si>
  <si>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</si>
  <si>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</si>
  <si>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</si>
  <si>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</si>
  <si>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</si>
  <si>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</si>
  <si>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</si>
  <si>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</si>
  <si>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</si>
  <si>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</si>
  <si>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</si>
  <si>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</si>
  <si>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</si>
  <si>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</si>
  <si>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</si>
  <si>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</si>
  <si>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</si>
  <si>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</si>
  <si>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</si>
  <si>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</si>
  <si>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</si>
  <si>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</si>
  <si>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</si>
  <si>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</si>
  <si>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</si>
  <si>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</si>
  <si>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</si>
  <si>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</si>
  <si>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</si>
  <si>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</si>
  <si>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</si>
  <si>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</si>
  <si>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</si>
  <si>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</si>
  <si>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</si>
  <si>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</si>
  <si>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</si>
  <si>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</si>
  <si>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</si>
  <si>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</si>
  <si>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</si>
  <si>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</si>
  <si>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</si>
  <si>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</si>
  <si>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</si>
  <si>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</si>
  <si>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</si>
  <si>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</si>
  <si>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</si>
  <si>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</si>
  <si>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</si>
  <si>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</si>
  <si>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</si>
  <si>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</si>
  <si>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</si>
  <si>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</si>
  <si>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</si>
  <si>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</si>
  <si>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</si>
  <si>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</si>
  <si>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</si>
  <si>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</si>
  <si>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</si>
  <si>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</si>
  <si>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</si>
  <si>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</si>
  <si>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</si>
  <si>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</si>
  <si>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</si>
  <si>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</si>
  <si>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</si>
  <si>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</si>
  <si>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</si>
  <si>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</si>
  <si>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</si>
  <si>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</si>
  <si>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</si>
  <si>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</si>
  <si>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</si>
  <si>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</si>
  <si>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</si>
  <si>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</si>
  <si>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</si>
  <si>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</si>
  <si>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</si>
  <si>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</si>
  <si>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</si>
  <si>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</si>
  <si>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</si>
  <si>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</si>
  <si>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</si>
  <si>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</si>
  <si>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</si>
  <si>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</si>
  <si>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</si>
  <si>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</si>
  <si>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</si>
  <si>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</si>
  <si>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</si>
  <si>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</si>
  <si>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</si>
  <si>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</si>
  <si>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</si>
  <si>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</si>
  <si>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</si>
  <si>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</si>
  <si>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</si>
  <si>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</si>
  <si>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</si>
  <si>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</si>
  <si>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</si>
  <si>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</si>
  <si>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</si>
  <si>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</si>
  <si>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</si>
  <si>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</si>
  <si>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</si>
  <si>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</si>
  <si>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</si>
  <si>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</si>
  <si>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</si>
  <si>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</si>
  <si>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</si>
  <si>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</si>
  <si>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</si>
  <si>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</si>
  <si>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</si>
  <si>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</si>
  <si>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</si>
  <si>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</si>
  <si>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</si>
  <si>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</si>
  <si>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</si>
  <si>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</si>
  <si>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</si>
  <si>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</si>
  <si>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</si>
  <si>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</si>
  <si>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</si>
  <si>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</si>
  <si>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</si>
  <si>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</si>
  <si>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</si>
  <si>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</si>
  <si>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</si>
  <si>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</si>
  <si>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</si>
  <si>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</si>
  <si>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</si>
  <si>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</si>
  <si>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</si>
  <si>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</si>
  <si>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</si>
  <si>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</si>
  <si>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</si>
  <si>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</si>
  <si>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</si>
  <si>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</si>
  <si>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</si>
  <si>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</si>
  <si>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</si>
  <si>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</si>
  <si>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</si>
  <si>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</si>
  <si>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</si>
  <si>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</si>
  <si>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</si>
  <si>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</si>
  <si>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</si>
  <si>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</si>
  <si>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</si>
  <si>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</si>
  <si>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</si>
  <si>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</si>
  <si>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</si>
  <si>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</si>
  <si>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</si>
  <si>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</si>
  <si>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</si>
  <si>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</si>
  <si>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</si>
  <si>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</si>
  <si>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</si>
  <si>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</si>
  <si>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</si>
  <si>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</si>
  <si>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</si>
  <si>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</si>
  <si>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</si>
  <si>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</si>
  <si>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</si>
  <si>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</si>
  <si>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</si>
  <si>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</si>
  <si>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</si>
  <si>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</si>
  <si>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</si>
  <si>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</si>
  <si>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</si>
  <si>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</si>
  <si>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</si>
  <si>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</si>
  <si>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</si>
  <si>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</si>
  <si>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</si>
  <si>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</si>
  <si>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</si>
  <si>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</si>
  <si>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</si>
  <si>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</si>
  <si>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</si>
  <si>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</si>
  <si>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</si>
  <si>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</si>
  <si>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</si>
  <si>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</si>
  <si>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</si>
  <si>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</si>
  <si>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</si>
  <si>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</si>
  <si>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</si>
  <si>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</si>
  <si>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</si>
  <si>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</si>
  <si>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</si>
  <si>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</si>
  <si>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</si>
  <si>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</si>
  <si>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</si>
  <si>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</si>
  <si>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</si>
  <si>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</si>
  <si>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</si>
  <si>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</si>
  <si>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</si>
  <si>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</si>
  <si>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</si>
  <si>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</si>
  <si>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</si>
  <si>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</si>
  <si>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</si>
  <si>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</si>
  <si>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</si>
  <si>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</si>
  <si>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</si>
  <si>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</si>
  <si>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</si>
  <si>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</si>
  <si>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</si>
  <si>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</si>
  <si>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</si>
  <si>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</si>
  <si>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</si>
  <si>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</si>
  <si>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</si>
  <si>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</si>
  <si>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</si>
  <si>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</si>
  <si>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</si>
  <si>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</si>
  <si>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</si>
  <si>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</si>
  <si>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</si>
  <si>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</si>
  <si>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</si>
  <si>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</si>
  <si>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</si>
  <si>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</si>
  <si>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</si>
  <si>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</si>
  <si>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</si>
  <si>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</si>
  <si>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</si>
  <si>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</si>
  <si>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</si>
  <si>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</si>
  <si>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</si>
  <si>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</si>
  <si>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</si>
  <si>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</si>
  <si>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</si>
  <si>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</si>
  <si>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</si>
  <si>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</si>
  <si>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</si>
  <si>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</si>
  <si>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</si>
  <si>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</si>
  <si>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</si>
  <si>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</si>
  <si>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</si>
  <si>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</si>
  <si>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</si>
  <si>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</si>
  <si>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</si>
  <si>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</si>
  <si>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</si>
  <si>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</si>
  <si>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</si>
  <si>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</si>
  <si>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</si>
  <si>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</si>
  <si>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</si>
  <si>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</si>
  <si>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</si>
  <si>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</si>
  <si>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</si>
  <si>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</si>
  <si>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</si>
  <si>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</si>
  <si>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</si>
  <si>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</si>
  <si>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</si>
  <si>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</si>
  <si>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</si>
  <si>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</si>
  <si>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</si>
  <si>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</si>
  <si>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</si>
  <si>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</si>
  <si>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</si>
  <si>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</si>
  <si>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</si>
  <si>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</si>
  <si>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</si>
  <si>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</si>
  <si>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</si>
  <si>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</si>
  <si>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</si>
  <si>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</si>
  <si>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</si>
  <si>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</si>
  <si>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</si>
  <si>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</si>
  <si>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</si>
  <si>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</si>
  <si>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</si>
  <si>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</si>
  <si>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</si>
  <si>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</si>
  <si>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</si>
  <si>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</si>
  <si>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</si>
  <si>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</si>
  <si>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</si>
  <si>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</si>
  <si>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</si>
  <si>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</si>
  <si>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</si>
  <si>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</si>
  <si>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</si>
  <si>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</si>
  <si>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</si>
  <si>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</si>
  <si>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</si>
  <si>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</si>
  <si>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</si>
  <si>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</si>
  <si>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</si>
  <si>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</si>
  <si>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</si>
  <si>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</si>
  <si>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</si>
  <si>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</si>
  <si>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</si>
  <si>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</si>
  <si>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</si>
  <si>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</si>
  <si>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</si>
  <si>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</si>
  <si>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</si>
  <si>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</si>
  <si>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</si>
  <si>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</si>
  <si>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</si>
  <si>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</si>
  <si>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</si>
  <si>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</si>
  <si>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</si>
  <si>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</si>
  <si>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</si>
  <si>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</si>
  <si>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</si>
  <si>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</si>
  <si>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</si>
  <si>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</si>
  <si>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</si>
  <si>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</si>
  <si>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</si>
  <si>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</si>
  <si>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</si>
  <si>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</si>
  <si>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</si>
  <si>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</si>
  <si>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</si>
  <si>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</si>
  <si>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</si>
  <si>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</si>
  <si>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</si>
  <si>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</si>
  <si>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</si>
  <si>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</si>
  <si>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</si>
  <si>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</si>
  <si>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</si>
  <si>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</si>
  <si>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</si>
  <si>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</si>
  <si>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</si>
  <si>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</si>
  <si>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</si>
  <si>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</si>
  <si>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</si>
  <si>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</si>
  <si>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</si>
  <si>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</si>
  <si>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</si>
  <si>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</si>
  <si>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</si>
  <si>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</si>
  <si>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</si>
  <si>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</si>
  <si>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</si>
  <si>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</si>
  <si>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</si>
  <si>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</si>
  <si>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</si>
  <si>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</si>
  <si>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</si>
  <si>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</si>
  <si>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</si>
  <si>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</si>
  <si>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</si>
  <si>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</si>
  <si>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</si>
  <si>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</si>
  <si>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</si>
  <si>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</si>
  <si>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</si>
  <si>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</si>
  <si>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</si>
  <si>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</si>
  <si>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</si>
  <si>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</si>
  <si>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</si>
  <si>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</si>
  <si>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</si>
  <si>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</si>
  <si>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</si>
  <si>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</si>
  <si>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</si>
  <si>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</si>
  <si>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</si>
  <si>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</si>
  <si>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</si>
  <si>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</si>
  <si>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</si>
  <si>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</si>
  <si>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</si>
  <si>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</si>
  <si>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</si>
  <si>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</si>
  <si>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</si>
  <si>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</si>
  <si>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</si>
  <si>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</si>
  <si>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</si>
  <si>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</si>
  <si>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</si>
  <si>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</si>
  <si>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</si>
  <si>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</si>
  <si>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</si>
  <si>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</si>
  <si>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</si>
  <si>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</si>
  <si>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</si>
  <si>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</si>
  <si>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</si>
  <si>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</si>
  <si>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</si>
  <si>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</si>
  <si>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</si>
  <si>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</si>
  <si>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</si>
  <si>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</si>
  <si>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</si>
  <si>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</si>
  <si>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</si>
  <si>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</si>
  <si>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</si>
  <si>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</si>
  <si>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</si>
  <si>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</si>
  <si>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</si>
  <si>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</si>
  <si>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</si>
  <si>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</si>
  <si>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</si>
  <si>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</si>
  <si>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</si>
  <si>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</si>
  <si>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</si>
  <si>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</si>
  <si>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</si>
  <si>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</si>
  <si>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</si>
  <si>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</si>
  <si>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</si>
  <si>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</si>
  <si>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</si>
  <si>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</si>
  <si>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</si>
  <si>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</si>
  <si>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</si>
  <si>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</si>
  <si>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</si>
  <si>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</si>
  <si>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</si>
  <si>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</si>
  <si>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</si>
  <si>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</si>
  <si>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</si>
  <si>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</si>
  <si>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</si>
  <si>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</si>
  <si>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</si>
  <si>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</si>
  <si>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</si>
  <si>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</si>
  <si>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</si>
  <si>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</si>
  <si>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</si>
  <si>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</si>
  <si>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</si>
  <si>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</si>
  <si>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</si>
  <si>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</si>
  <si>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</si>
  <si>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</si>
  <si>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</si>
  <si>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</si>
  <si>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</si>
  <si>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</si>
  <si>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</si>
  <si>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</si>
  <si>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</si>
  <si>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</si>
  <si>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</si>
  <si>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</si>
  <si>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</si>
  <si>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</si>
  <si>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</si>
  <si>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</si>
  <si>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</si>
  <si>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</si>
  <si>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</si>
  <si>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</si>
  <si>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</si>
  <si>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</si>
  <si>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</si>
  <si>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</si>
  <si>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</si>
  <si>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</si>
  <si>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</si>
  <si>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</si>
  <si>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</si>
  <si>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</si>
  <si>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</si>
  <si>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</si>
  <si>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</si>
  <si>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</si>
  <si>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</si>
  <si>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</si>
  <si>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</si>
  <si>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</si>
  <si>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</si>
  <si>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</si>
  <si>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</si>
  <si>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</si>
  <si>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</si>
  <si>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</si>
  <si>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</si>
  <si>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</si>
  <si>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</si>
  <si>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</si>
  <si>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</si>
  <si>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</si>
  <si>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</si>
  <si>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</si>
  <si>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</si>
  <si>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</si>
  <si>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</si>
  <si>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</si>
  <si>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</si>
  <si>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</si>
  <si>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</si>
  <si>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</si>
  <si>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</si>
  <si>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</si>
  <si>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</si>
  <si>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</si>
  <si>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</si>
  <si>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</si>
  <si>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</si>
  <si>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</si>
  <si>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</si>
  <si>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</si>
  <si>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</si>
  <si>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</si>
  <si>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</si>
  <si>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</si>
  <si>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</si>
  <si>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</si>
  <si>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</si>
  <si>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</si>
  <si>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</si>
  <si>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</si>
  <si>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</si>
  <si>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</si>
  <si>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</si>
  <si>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</si>
  <si>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</si>
  <si>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</si>
  <si>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</si>
  <si>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</si>
  <si>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</si>
  <si>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</si>
  <si>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</si>
  <si>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</si>
  <si>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</si>
  <si>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</si>
  <si>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</si>
  <si>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</si>
  <si>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</si>
  <si>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</si>
  <si>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</si>
  <si>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</si>
  <si>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</si>
  <si>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</si>
  <si>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</si>
  <si>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</si>
  <si>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</si>
  <si>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</si>
  <si>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</si>
  <si>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</si>
  <si>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</si>
  <si>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</si>
  <si>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</si>
  <si>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</si>
  <si>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</si>
  <si>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</si>
  <si>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</si>
  <si>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</si>
  <si>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</si>
  <si>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</si>
  <si>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</si>
  <si>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</si>
  <si>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</si>
  <si>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</si>
  <si>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</si>
  <si>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</si>
  <si>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</si>
  <si>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</si>
  <si>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</si>
  <si>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</si>
  <si>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</si>
  <si>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</si>
  <si>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</si>
  <si>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</si>
  <si>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</si>
  <si>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</si>
  <si>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</si>
  <si>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</si>
  <si>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</si>
  <si>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</si>
  <si>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</si>
  <si>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</si>
  <si>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</si>
  <si>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</si>
  <si>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</si>
  <si>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</si>
  <si>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</si>
  <si>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</si>
  <si>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</si>
  <si>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</si>
  <si>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</si>
  <si>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</si>
  <si>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</si>
  <si>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</si>
  <si>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</si>
  <si>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</si>
  <si>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</si>
  <si>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</si>
  <si>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</si>
  <si>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</si>
  <si>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</si>
  <si>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</si>
  <si>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</si>
  <si>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</si>
  <si>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</si>
  <si>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</si>
  <si>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</si>
  <si>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</si>
  <si>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</si>
  <si>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</si>
  <si>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</si>
  <si>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</si>
  <si>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</si>
  <si>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</si>
  <si>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</si>
  <si>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</si>
  <si>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</si>
  <si>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</si>
  <si>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</si>
  <si>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</si>
  <si>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</si>
  <si>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</si>
  <si>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</si>
  <si>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</si>
  <si>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</si>
  <si>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</si>
  <si>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</si>
  <si>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</si>
  <si>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</si>
  <si>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</si>
  <si>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</si>
  <si>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</si>
  <si>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</si>
  <si>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</si>
  <si>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</si>
  <si>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</si>
  <si>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</si>
  <si>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</si>
  <si>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</si>
  <si>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</si>
  <si>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</si>
  <si>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</si>
  <si>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</si>
  <si>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</si>
  <si>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</si>
  <si>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</si>
  <si>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</si>
  <si>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</si>
  <si>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</si>
  <si>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</si>
  <si>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</si>
  <si>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</si>
  <si>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</si>
  <si>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</si>
  <si>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</si>
  <si>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</si>
  <si>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</si>
  <si>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</si>
  <si>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</si>
  <si>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</si>
  <si>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</si>
  <si>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</si>
  <si>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</si>
  <si>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</si>
  <si>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</si>
  <si>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</si>
  <si>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</si>
  <si>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</si>
  <si>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</si>
  <si>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</si>
  <si>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</si>
  <si>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</si>
  <si>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</si>
  <si>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</si>
  <si>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</si>
  <si>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</si>
  <si>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</si>
  <si>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</si>
  <si>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</si>
  <si>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</si>
  <si>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</si>
  <si>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</si>
  <si>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</si>
  <si>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</si>
  <si>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</si>
  <si>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</si>
  <si>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</si>
  <si>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</si>
  <si>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</si>
  <si>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</si>
  <si>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</si>
  <si>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</si>
  <si>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</si>
  <si>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</si>
  <si>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</si>
  <si>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</si>
  <si>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</si>
  <si>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</si>
  <si>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</si>
  <si>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</si>
  <si>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</si>
  <si>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</si>
  <si>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</si>
  <si>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</si>
  <si>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</si>
  <si>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</si>
  <si>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</si>
  <si>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</si>
  <si>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</si>
  <si>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</si>
  <si>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</si>
  <si>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</si>
  <si>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</si>
  <si>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</si>
  <si>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</si>
  <si>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</si>
  <si>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</si>
  <si>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</si>
  <si>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</si>
  <si>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</si>
  <si>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</si>
  <si>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</si>
  <si>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</si>
  <si>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</si>
  <si>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</si>
  <si>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</si>
  <si>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</si>
  <si>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</si>
  <si>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</si>
  <si>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</si>
  <si>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</si>
  <si>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</si>
  <si>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</si>
  <si>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</si>
  <si>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</si>
  <si>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</si>
  <si>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</si>
  <si>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</si>
  <si>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</si>
  <si>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</si>
  <si>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</si>
  <si>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</si>
  <si>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</si>
  <si>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</si>
  <si>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</si>
  <si>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</si>
  <si>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</si>
  <si>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</si>
  <si>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</si>
  <si>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</si>
  <si>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</si>
  <si>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</si>
  <si>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</si>
  <si>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</si>
  <si>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</si>
  <si>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</si>
  <si>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</si>
  <si>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</si>
  <si>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</si>
  <si>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</si>
  <si>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</si>
  <si>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</si>
  <si>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</si>
  <si>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</si>
  <si>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</si>
  <si>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</si>
  <si>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</si>
  <si>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</si>
  <si>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</si>
  <si>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</si>
  <si>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</si>
  <si>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</si>
  <si>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</si>
  <si>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</si>
  <si>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</si>
  <si>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</si>
  <si>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</si>
  <si>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</si>
  <si>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</si>
  <si>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</si>
  <si>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</si>
  <si>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</si>
  <si>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</si>
  <si>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</si>
  <si>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</si>
  <si>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</si>
  <si>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</si>
  <si>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</si>
  <si>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</si>
  <si>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</si>
  <si>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</si>
  <si>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</si>
  <si>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</si>
  <si>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</si>
  <si>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</si>
  <si>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</si>
  <si>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</si>
  <si>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</si>
  <si>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</si>
  <si>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</si>
  <si>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</si>
  <si>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</si>
  <si>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</si>
  <si>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</si>
  <si>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</si>
  <si>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</si>
  <si>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</si>
  <si>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</si>
  <si>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</si>
  <si>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</si>
  <si>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</si>
  <si>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</si>
  <si>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</si>
  <si>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</si>
  <si>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</si>
  <si>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</si>
  <si>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</si>
  <si>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</si>
  <si>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</si>
  <si>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</si>
  <si>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</si>
  <si>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</si>
  <si>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</si>
  <si>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</si>
  <si>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</si>
  <si>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</si>
  <si>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</si>
  <si>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</si>
  <si>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</si>
  <si>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</si>
  <si>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</si>
  <si>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</si>
  <si>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</si>
  <si>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</si>
  <si>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</si>
  <si>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</si>
  <si>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</si>
  <si>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</si>
  <si>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</si>
  <si>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</si>
  <si>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</si>
  <si>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</si>
  <si>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</si>
  <si>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</si>
  <si>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</si>
  <si>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</si>
  <si>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</si>
  <si>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</si>
  <si>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</si>
  <si>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</si>
  <si>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</si>
  <si>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</si>
  <si>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</si>
  <si>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</si>
  <si>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</si>
  <si>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</si>
  <si>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</si>
  <si>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</si>
  <si>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</si>
  <si>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</si>
  <si>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</si>
  <si>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</si>
  <si>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</si>
  <si>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</si>
  <si>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</si>
  <si>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</si>
  <si>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</si>
  <si>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</si>
  <si>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</si>
  <si>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</si>
  <si>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</si>
  <si>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</si>
  <si>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</si>
  <si>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</si>
  <si>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</si>
  <si>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</si>
  <si>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</si>
  <si>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</si>
  <si>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</si>
  <si>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</si>
  <si>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</si>
  <si>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</si>
  <si>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</si>
  <si>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</si>
  <si>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</si>
  <si>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</si>
  <si>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</si>
  <si>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</si>
  <si>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</si>
  <si>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</si>
  <si>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</si>
  <si>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</si>
  <si>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</si>
  <si>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</si>
  <si>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</si>
  <si>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</si>
  <si>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</si>
  <si>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</si>
  <si>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</si>
  <si>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</si>
  <si>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</si>
  <si>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</si>
  <si>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</si>
  <si>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</si>
  <si>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</si>
  <si>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</si>
  <si>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</si>
  <si>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</si>
  <si>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</si>
  <si>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</si>
  <si>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</si>
  <si>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</si>
  <si>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</si>
  <si>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</si>
  <si>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</si>
  <si>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</si>
  <si>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</si>
  <si>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</si>
  <si>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</si>
  <si>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</si>
  <si>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</si>
  <si>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</si>
  <si>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</si>
  <si>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</si>
  <si>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</si>
  <si>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</si>
  <si>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</si>
  <si>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</si>
  <si>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</si>
  <si>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</si>
  <si>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</si>
  <si>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</si>
  <si>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</si>
  <si>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</si>
  <si>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</si>
  <si>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</si>
  <si>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</si>
  <si>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</si>
  <si>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</si>
  <si>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</si>
  <si>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</si>
  <si>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</si>
  <si>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</si>
  <si>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</si>
  <si>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</si>
  <si>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</si>
  <si>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</si>
  <si>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</si>
  <si>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</si>
  <si>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</si>
  <si>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</si>
  <si>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</si>
  <si>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</si>
  <si>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</si>
  <si>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</si>
  <si>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</si>
  <si>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</si>
  <si>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</si>
  <si>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</si>
  <si>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</si>
  <si>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</si>
  <si>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</si>
  <si>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</si>
  <si>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</si>
  <si>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</si>
  <si>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</si>
  <si>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</si>
  <si>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</si>
  <si>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</si>
  <si>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</si>
  <si>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</si>
  <si>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</si>
  <si>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</si>
  <si>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</si>
  <si>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</si>
  <si>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</si>
  <si>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</si>
  <si>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</si>
  <si>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</si>
  <si>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</si>
  <si>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</si>
  <si>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</si>
  <si>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</si>
  <si>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</si>
  <si>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</si>
  <si>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</si>
  <si>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</si>
  <si>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</si>
  <si>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</si>
  <si>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</si>
  <si>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</si>
  <si>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</si>
  <si>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</si>
  <si>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</si>
  <si>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</si>
  <si>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</si>
  <si>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</si>
  <si>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</si>
  <si>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</si>
  <si>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</si>
  <si>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</si>
  <si>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</si>
  <si>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</si>
  <si>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</si>
  <si>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</si>
  <si>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</si>
  <si>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</si>
  <si>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</si>
  <si>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</si>
  <si>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</si>
  <si>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</si>
  <si>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</si>
  <si>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</si>
  <si>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</si>
  <si>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</si>
  <si>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</si>
  <si>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</si>
  <si>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</si>
  <si>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</si>
  <si>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</si>
  <si>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</si>
  <si>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</si>
  <si>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</si>
  <si>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</si>
  <si>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</si>
  <si>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</si>
  <si>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</si>
  <si>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</si>
  <si>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</si>
  <si>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</si>
  <si>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</si>
  <si>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</si>
  <si>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</si>
  <si>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</si>
  <si>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</si>
  <si>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</si>
  <si>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</si>
  <si>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</si>
  <si>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</si>
  <si>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</si>
  <si>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</si>
  <si>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</si>
  <si>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</si>
  <si>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</si>
  <si>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</si>
  <si>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</si>
  <si>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</si>
  <si>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</si>
  <si>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</si>
  <si>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</si>
  <si>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</si>
  <si>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</si>
  <si>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</si>
  <si>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</si>
  <si>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</si>
  <si>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</si>
  <si>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</si>
  <si>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</si>
  <si>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</si>
  <si>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</si>
  <si>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</si>
  <si>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</si>
  <si>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</si>
  <si>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</si>
  <si>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</si>
  <si>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</si>
  <si>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</si>
  <si>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</si>
  <si>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</si>
  <si>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</si>
  <si>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</si>
  <si>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</si>
  <si>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</si>
  <si>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</si>
  <si>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</si>
  <si>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</si>
  <si>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</si>
  <si>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</si>
  <si>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</si>
  <si>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</si>
  <si>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</si>
  <si>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</si>
  <si>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</si>
  <si>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</si>
  <si>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</si>
  <si>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</si>
  <si>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</si>
  <si>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</si>
  <si>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</si>
  <si>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</si>
  <si>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</si>
  <si>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</si>
  <si>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</si>
  <si>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</si>
  <si>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</si>
  <si>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</si>
  <si>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</si>
  <si>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</si>
  <si>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</si>
  <si>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</si>
  <si>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</si>
  <si>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</si>
  <si>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</si>
  <si>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</si>
  <si>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</si>
  <si>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</si>
  <si>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</si>
  <si>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</si>
  <si>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</si>
  <si>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</si>
  <si>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</si>
  <si>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</si>
  <si>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</si>
  <si>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</si>
  <si>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</si>
  <si>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</si>
  <si>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</si>
  <si>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</si>
  <si>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</si>
  <si>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</si>
  <si>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</si>
  <si>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</si>
  <si>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</si>
  <si>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</si>
  <si>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</si>
  <si>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</si>
  <si>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</si>
  <si>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</si>
  <si>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</si>
  <si>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</si>
  <si>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</si>
  <si>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</si>
  <si>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</si>
  <si>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</si>
  <si>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</si>
  <si>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</si>
  <si>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</si>
  <si>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</si>
  <si>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</si>
  <si>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</si>
  <si>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</si>
  <si>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</si>
  <si>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</si>
  <si>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</si>
  <si>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</si>
  <si>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</si>
  <si>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</si>
  <si>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</si>
  <si>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</si>
  <si>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</si>
  <si>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</si>
  <si>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</si>
  <si>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</si>
  <si>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</si>
  <si>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</si>
  <si>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</si>
  <si>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</si>
  <si>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</si>
  <si>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</si>
  <si>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</si>
  <si>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</si>
  <si>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</si>
  <si>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</si>
  <si>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</si>
  <si>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</si>
  <si>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</si>
  <si>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</si>
  <si>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</si>
  <si>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</si>
  <si>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</si>
  <si>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</si>
  <si>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</si>
  <si>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</si>
  <si>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</si>
  <si>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</si>
  <si>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</si>
  <si>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</si>
  <si>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</si>
  <si>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</si>
  <si>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</si>
  <si>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</si>
  <si>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</si>
  <si>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</si>
  <si>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</si>
  <si>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</si>
  <si>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</si>
  <si>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</si>
  <si>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</si>
  <si>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</si>
  <si>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</si>
  <si>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</si>
  <si>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</si>
  <si>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</si>
  <si>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</si>
  <si>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</si>
  <si>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</si>
  <si>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</si>
  <si>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</si>
  <si>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</si>
  <si>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</si>
  <si>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</si>
  <si>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</si>
  <si>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</si>
  <si>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</si>
  <si>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</si>
  <si>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</si>
  <si>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</si>
  <si>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</si>
  <si>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</si>
  <si>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</si>
  <si>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</si>
  <si>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</si>
  <si>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</si>
  <si>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</si>
  <si>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</si>
  <si>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</si>
  <si>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</si>
  <si>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</si>
  <si>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</si>
  <si>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</si>
  <si>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</si>
  <si>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</si>
  <si>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</si>
  <si>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</si>
  <si>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</si>
  <si>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</si>
  <si>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</si>
  <si>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</si>
  <si>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</si>
  <si>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</si>
  <si>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</si>
  <si>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</si>
  <si>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</si>
  <si>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</si>
  <si>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</si>
  <si>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</si>
  <si>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</si>
  <si>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</si>
  <si>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</si>
  <si>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</si>
  <si>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</si>
  <si>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</si>
  <si>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</si>
  <si>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</si>
  <si>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</si>
  <si>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</si>
  <si>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</si>
  <si>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</si>
  <si>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</si>
  <si>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</si>
  <si>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</si>
  <si>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</si>
  <si>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</si>
  <si>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</si>
  <si>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</si>
  <si>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</si>
  <si>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</si>
  <si>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</si>
  <si>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</si>
  <si>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</si>
  <si>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</si>
  <si>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</si>
  <si>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</si>
  <si>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</si>
  <si>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</si>
  <si>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</si>
  <si>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</si>
  <si>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</si>
  <si>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</si>
  <si>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</si>
  <si>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</si>
  <si>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</si>
  <si>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</si>
  <si>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</si>
  <si>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</si>
  <si>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</si>
  <si>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</si>
  <si>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</si>
  <si>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</si>
  <si>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</si>
  <si>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</si>
  <si>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</si>
  <si>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</si>
  <si>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</si>
  <si>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</si>
  <si>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</si>
  <si>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</si>
  <si>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</si>
  <si>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</si>
  <si>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</si>
  <si>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</si>
  <si>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</si>
  <si>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</si>
  <si>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</si>
  <si>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</si>
  <si>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</si>
  <si>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</si>
  <si>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</si>
  <si>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</si>
  <si>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</si>
  <si>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</si>
  <si>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</si>
  <si>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</si>
  <si>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</si>
  <si>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</si>
  <si>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</si>
  <si>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</si>
  <si>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</si>
  <si>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</si>
  <si>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</si>
  <si>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</si>
  <si>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</si>
  <si>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</si>
  <si>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</si>
  <si>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</si>
  <si>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</si>
  <si>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</si>
  <si>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</si>
  <si>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</si>
  <si>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</si>
  <si>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</si>
  <si>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</si>
  <si>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</si>
  <si>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</si>
  <si>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</si>
  <si>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</si>
  <si>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</si>
  <si>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</si>
  <si>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</si>
  <si>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</si>
  <si>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</si>
  <si>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</si>
  <si>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</si>
  <si>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</si>
  <si>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</si>
  <si>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</si>
  <si>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</si>
  <si>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</si>
  <si>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</si>
  <si>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</si>
  <si>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</si>
  <si>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</si>
  <si>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</si>
  <si>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</si>
  <si>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</si>
  <si>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</si>
  <si>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</si>
  <si>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</si>
  <si>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</si>
  <si>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</si>
  <si>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</si>
  <si>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</si>
  <si>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</si>
  <si>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</si>
  <si>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</si>
  <si>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</si>
  <si>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</si>
  <si>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</si>
  <si>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</si>
  <si>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</si>
  <si>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</si>
  <si>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</si>
  <si>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</si>
  <si>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</si>
  <si>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</si>
  <si>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</si>
  <si>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</si>
  <si>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</si>
  <si>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</si>
  <si>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</si>
  <si>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</si>
  <si>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</si>
  <si>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</si>
  <si>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</si>
  <si>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</si>
  <si>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</si>
  <si>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</si>
  <si>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</si>
  <si>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</si>
  <si>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</si>
  <si>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</si>
  <si>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</si>
  <si>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</si>
  <si>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</si>
  <si>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</si>
  <si>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</si>
  <si>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</si>
  <si>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</si>
  <si>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</si>
  <si>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</si>
  <si>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</si>
  <si>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</si>
  <si>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</si>
  <si>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</si>
  <si>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</si>
  <si>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</si>
  <si>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</si>
  <si>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</si>
  <si>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</si>
  <si>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</si>
  <si>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</si>
  <si>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</si>
  <si>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</si>
  <si>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</si>
  <si>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</si>
  <si>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</si>
  <si>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</si>
  <si>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</si>
  <si>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</si>
  <si>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</si>
  <si>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</si>
  <si>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</si>
  <si>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</si>
  <si>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</si>
  <si>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</si>
  <si>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</si>
  <si>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</si>
  <si>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</si>
  <si>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</si>
  <si>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</si>
  <si>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</si>
  <si>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</si>
  <si>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</si>
  <si>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</si>
  <si>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</si>
  <si>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</si>
  <si>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</si>
  <si>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</si>
  <si>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</si>
  <si>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</si>
  <si>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</si>
  <si>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</si>
  <si>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</si>
  <si>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</si>
  <si>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</si>
  <si>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</si>
  <si>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</si>
  <si>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</si>
  <si>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</si>
  <si>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</si>
  <si>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</si>
  <si>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</si>
  <si>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</si>
  <si>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</si>
  <si>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</si>
  <si>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</si>
  <si>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</si>
  <si>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</si>
  <si>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</si>
  <si>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</si>
  <si>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</si>
  <si>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</si>
  <si>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</si>
  <si>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</si>
  <si>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</si>
  <si>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</si>
  <si>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</si>
  <si>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</si>
  <si>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</si>
  <si>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</si>
  <si>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</si>
  <si>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</si>
  <si>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</si>
  <si>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</si>
  <si>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</si>
  <si>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</si>
  <si>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</si>
  <si>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</si>
  <si>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</si>
  <si>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</si>
  <si>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</si>
  <si>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</si>
  <si>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</si>
  <si>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</si>
  <si>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</si>
  <si>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</si>
  <si>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</si>
  <si>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</si>
  <si>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</si>
  <si>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</si>
  <si>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</si>
  <si>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</si>
  <si>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</si>
  <si>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</si>
  <si>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</si>
  <si>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</si>
  <si>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</si>
  <si>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</si>
  <si>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</si>
  <si>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</si>
  <si>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</si>
  <si>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</si>
  <si>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</si>
  <si>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</si>
  <si>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</si>
  <si>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</si>
  <si>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</si>
  <si>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</si>
  <si>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</si>
  <si>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</si>
  <si>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</si>
  <si>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</si>
  <si>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</si>
  <si>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</si>
  <si>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</si>
  <si>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</si>
  <si>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</si>
  <si>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</si>
  <si>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</si>
  <si>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</si>
  <si>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</si>
  <si>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</si>
  <si>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</si>
  <si>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</si>
  <si>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</si>
  <si>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</si>
  <si>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</si>
  <si>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</si>
  <si>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</si>
  <si>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</si>
  <si>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</si>
  <si>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</si>
  <si>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</si>
  <si>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</si>
  <si>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</si>
  <si>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</si>
  <si>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</si>
  <si>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</si>
  <si>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</si>
  <si>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</si>
  <si>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</si>
  <si>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</si>
  <si>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</si>
  <si>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</si>
  <si>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</si>
  <si>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</si>
  <si>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</si>
  <si>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</si>
  <si>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</si>
  <si>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</si>
  <si>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</si>
  <si>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</si>
  <si>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</si>
  <si>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</si>
  <si>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</si>
  <si>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</si>
  <si>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</si>
  <si>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</si>
  <si>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</si>
  <si>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</si>
  <si>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</si>
  <si>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</si>
  <si>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</si>
  <si>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</si>
  <si>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</si>
  <si>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</si>
  <si>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</si>
  <si>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</si>
  <si>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</si>
  <si>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</si>
  <si>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</si>
  <si>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</si>
  <si>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</si>
  <si>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</si>
  <si>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</si>
  <si>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</si>
  <si>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</si>
  <si>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</si>
  <si>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</si>
  <si>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</si>
  <si>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</si>
  <si>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</si>
  <si>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</si>
  <si>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</si>
  <si>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</si>
  <si>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</si>
  <si>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</si>
  <si>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</si>
  <si>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</si>
  <si>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</si>
  <si>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</si>
  <si>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</si>
  <si>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</si>
  <si>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</si>
  <si>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</si>
  <si>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</si>
  <si>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</si>
  <si>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</si>
  <si>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</si>
  <si>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</si>
  <si>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</si>
  <si>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</si>
  <si>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</si>
  <si>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</si>
  <si>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</si>
  <si>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</si>
  <si>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</si>
  <si>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</si>
  <si>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</si>
  <si>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</si>
  <si>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</si>
  <si>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</si>
  <si>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</si>
  <si>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</si>
  <si>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</si>
  <si>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</si>
  <si>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</si>
  <si>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</si>
  <si>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</si>
  <si>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</si>
  <si>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</si>
  <si>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</si>
  <si>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</si>
  <si>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</si>
  <si>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</si>
  <si>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</si>
  <si>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</si>
  <si>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</si>
  <si>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</si>
  <si>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</si>
  <si>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</si>
  <si>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</si>
  <si>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</si>
  <si>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</si>
  <si>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</si>
  <si>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</si>
  <si>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</si>
  <si>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</si>
  <si>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</si>
  <si>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</si>
  <si>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</si>
  <si>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</si>
  <si>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</si>
  <si>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</si>
  <si>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</si>
  <si>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</si>
  <si>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</si>
  <si>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</si>
  <si>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</si>
  <si>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</si>
  <si>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</si>
  <si>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</si>
  <si>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</si>
  <si>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</si>
  <si>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</si>
  <si>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</si>
  <si>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</si>
  <si>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</si>
  <si>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</si>
  <si>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</si>
  <si>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</si>
  <si>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</si>
  <si>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</si>
  <si>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</si>
  <si>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</si>
  <si>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</si>
  <si>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</si>
  <si>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</si>
  <si>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</si>
  <si>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</si>
  <si>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</si>
  <si>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</si>
  <si>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</si>
  <si>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</si>
  <si>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</si>
  <si>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</si>
  <si>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</si>
  <si>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</si>
  <si>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</si>
  <si>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</si>
  <si>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</si>
  <si>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</si>
  <si>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</si>
  <si>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</si>
  <si>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</si>
  <si>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</si>
  <si>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</si>
  <si>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</si>
  <si>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</si>
  <si>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</si>
  <si>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</si>
  <si>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</si>
  <si>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</si>
  <si>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</si>
  <si>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</si>
  <si>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</si>
  <si>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</si>
  <si>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</si>
  <si>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</si>
  <si>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</si>
  <si>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</si>
  <si>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</si>
  <si>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</si>
  <si>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</si>
  <si>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</si>
  <si>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</si>
  <si>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</si>
  <si>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</si>
  <si>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</si>
  <si>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</si>
  <si>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</si>
  <si>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</si>
  <si>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</si>
  <si>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</si>
  <si>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</si>
  <si>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</si>
  <si>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</si>
  <si>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</si>
  <si>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</si>
  <si>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</si>
  <si>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</si>
  <si>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</si>
  <si>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</si>
  <si>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</si>
  <si>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</si>
  <si>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</si>
  <si>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</si>
  <si>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</si>
  <si>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</si>
  <si>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</si>
  <si>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</si>
  <si>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</si>
  <si>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</si>
  <si>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</si>
  <si>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</si>
  <si>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</si>
  <si>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</si>
  <si>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</si>
  <si>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</si>
  <si>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</si>
  <si>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</si>
  <si>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</si>
  <si>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</si>
  <si>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</si>
  <si>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</si>
  <si>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</si>
  <si>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</si>
  <si>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</si>
  <si>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</si>
  <si>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</si>
  <si>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</si>
  <si>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</si>
  <si>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</si>
  <si>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</si>
  <si>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</si>
  <si>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</si>
  <si>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</si>
  <si>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</si>
  <si>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</si>
  <si>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</si>
  <si>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</si>
  <si>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</si>
  <si>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</si>
  <si>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</si>
  <si>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</si>
  <si>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</si>
  <si>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</si>
  <si>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</si>
  <si>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</si>
  <si>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</si>
  <si>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</si>
  <si>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</si>
  <si>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</si>
  <si>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</si>
  <si>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</si>
  <si>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</si>
  <si>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</si>
  <si>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</si>
  <si>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</si>
  <si>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</si>
  <si>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</si>
  <si>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</si>
  <si>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</si>
  <si>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</si>
  <si>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</si>
  <si>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</si>
  <si>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</si>
  <si>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</si>
  <si>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</si>
  <si>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</si>
  <si>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</si>
  <si>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</si>
  <si>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</si>
  <si>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</si>
  <si>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</si>
  <si>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</si>
  <si>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</si>
  <si>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</si>
  <si>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</si>
  <si>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</si>
  <si>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</si>
  <si>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</si>
  <si>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</si>
  <si>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</si>
  <si>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</si>
  <si>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</si>
  <si>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</si>
  <si>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</si>
  <si>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</si>
  <si>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</si>
  <si>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</si>
  <si>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</si>
  <si>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</si>
  <si>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</si>
  <si>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</si>
  <si>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</si>
  <si>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</si>
  <si>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</si>
  <si>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</si>
  <si>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</si>
  <si>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</si>
  <si>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</si>
  <si>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</si>
  <si>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</si>
  <si>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</si>
  <si>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</si>
  <si>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</si>
  <si>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</si>
  <si>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</si>
  <si>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</si>
  <si>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</si>
  <si>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</si>
  <si>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</si>
  <si>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</si>
  <si>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</si>
  <si>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</si>
  <si>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</si>
  <si>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</si>
  <si>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</si>
  <si>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</si>
  <si>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</si>
  <si>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</si>
  <si>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</si>
  <si>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</si>
  <si>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</si>
  <si>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</si>
  <si>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</si>
  <si>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</si>
  <si>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</si>
  <si>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</si>
  <si>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</si>
  <si>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</si>
  <si>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</si>
  <si>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</si>
  <si>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</si>
  <si>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</si>
  <si>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</si>
  <si>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</si>
  <si>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</si>
  <si>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</si>
  <si>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</si>
  <si>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</si>
  <si>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</si>
  <si>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</si>
  <si>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</si>
  <si>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</si>
  <si>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</si>
  <si>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</si>
  <si>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</si>
  <si>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</si>
  <si>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</si>
  <si>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</si>
  <si>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</si>
  <si>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</si>
  <si>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</si>
  <si>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</si>
  <si>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</si>
  <si>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</si>
  <si>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</si>
  <si>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</si>
  <si>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</si>
  <si>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</si>
  <si>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</si>
  <si>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</si>
  <si>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</si>
  <si>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</si>
  <si>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</si>
  <si>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</si>
  <si>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</si>
  <si>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</si>
  <si>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</si>
  <si>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</si>
  <si>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</si>
  <si>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</si>
  <si>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</si>
  <si>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</si>
  <si>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</si>
  <si>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</si>
  <si>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</si>
  <si>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</si>
  <si>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</si>
  <si>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</si>
  <si>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</si>
  <si>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</si>
  <si>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</si>
  <si>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</si>
  <si>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</si>
  <si>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</si>
  <si>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</si>
  <si>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</si>
  <si>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</si>
  <si>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</si>
  <si>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</si>
  <si>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</si>
  <si>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</si>
  <si>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</si>
  <si>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</si>
  <si>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</si>
  <si>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</si>
  <si>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</si>
  <si>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</si>
  <si>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</si>
  <si>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</si>
  <si>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</si>
  <si>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</si>
  <si>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</si>
  <si>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</si>
  <si>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</si>
  <si>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</si>
  <si>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</si>
  <si>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</si>
  <si>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</si>
  <si>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</si>
  <si>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</si>
  <si>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</si>
  <si>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</si>
  <si>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</si>
  <si>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</si>
  <si>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</si>
  <si>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</si>
  <si>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</si>
  <si>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</si>
  <si>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</si>
  <si>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</si>
  <si>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</si>
  <si>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</si>
  <si>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</si>
  <si>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</si>
  <si>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</si>
  <si>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</si>
  <si>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</si>
  <si>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</si>
  <si>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</si>
  <si>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</si>
  <si>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</si>
  <si>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</si>
  <si>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</si>
  <si>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</si>
  <si>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</si>
  <si>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</si>
  <si>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</si>
  <si>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</si>
  <si>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</si>
  <si>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</si>
  <si>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</si>
  <si>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</si>
  <si>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</si>
  <si>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</si>
  <si>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</si>
  <si>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</si>
  <si>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</si>
  <si>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</si>
  <si>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</si>
  <si>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</si>
  <si>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</si>
  <si>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</si>
  <si>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</si>
  <si>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</si>
  <si>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</si>
  <si>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</si>
  <si>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</si>
  <si>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</si>
  <si>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</si>
  <si>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</si>
  <si>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</si>
  <si>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</si>
  <si>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</si>
  <si>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</si>
  <si>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</si>
  <si>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</si>
  <si>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</si>
  <si>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</si>
  <si>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</si>
  <si>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</si>
  <si>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</si>
  <si>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</si>
  <si>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</si>
  <si>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</si>
  <si>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</si>
  <si>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</si>
  <si>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</si>
  <si>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</si>
  <si>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</si>
  <si>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</si>
  <si>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</si>
  <si>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</si>
  <si>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</si>
  <si>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</si>
  <si>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</si>
  <si>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</si>
  <si>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</si>
  <si>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</si>
  <si>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</si>
  <si>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</si>
  <si>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</si>
  <si>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</si>
  <si>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</si>
  <si>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</si>
  <si>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</si>
  <si>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</si>
  <si>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</si>
  <si>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</si>
  <si>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</si>
  <si>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</si>
  <si>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</si>
  <si>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</si>
  <si>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</si>
  <si>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</si>
  <si>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</si>
  <si>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</si>
  <si>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</si>
  <si>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</si>
  <si>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</si>
  <si>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</si>
  <si>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</si>
  <si>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</si>
  <si>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</si>
  <si>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</si>
  <si>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</si>
  <si>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</si>
  <si>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</si>
  <si>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</si>
  <si>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</si>
  <si>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</si>
  <si>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</si>
  <si>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</si>
  <si>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</si>
  <si>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</si>
  <si>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</si>
  <si>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</si>
  <si>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</si>
  <si>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</si>
  <si>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</si>
  <si>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</si>
  <si>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</si>
  <si>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</si>
  <si>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</si>
  <si>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</si>
  <si>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</si>
  <si>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</si>
  <si>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</si>
  <si>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</si>
  <si>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</si>
  <si>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</si>
  <si>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</si>
  <si>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</si>
  <si>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</si>
  <si>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</si>
  <si>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</si>
  <si>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</si>
  <si>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</si>
  <si>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</si>
  <si>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</si>
  <si>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</si>
  <si>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</si>
  <si>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</si>
  <si>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</si>
  <si>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</si>
  <si>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</si>
  <si>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</si>
  <si>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</si>
  <si>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</si>
  <si>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</si>
  <si>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</si>
  <si>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</si>
  <si>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</si>
  <si>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</si>
  <si>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</si>
  <si>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</si>
  <si>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</si>
  <si>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</si>
  <si>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</si>
  <si>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</si>
  <si>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</si>
  <si>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</si>
  <si>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</si>
  <si>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</si>
  <si>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</si>
  <si>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</si>
  <si>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</si>
  <si>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</si>
  <si>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</si>
  <si>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</si>
  <si>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</si>
  <si>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</si>
  <si>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</si>
  <si>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</si>
  <si>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</si>
  <si>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</si>
  <si>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</si>
  <si>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</si>
  <si>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</si>
  <si>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</si>
  <si>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</si>
  <si>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</si>
  <si>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</si>
  <si>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</si>
  <si>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</si>
  <si>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</si>
  <si>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</si>
  <si>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</si>
  <si>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</si>
  <si>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</si>
  <si>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</si>
  <si>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</si>
  <si>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</si>
  <si>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</si>
  <si>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</si>
  <si>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</si>
  <si>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</si>
  <si>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</si>
  <si>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</si>
  <si>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</si>
  <si>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</si>
  <si>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</si>
  <si>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</si>
  <si>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</si>
  <si>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</si>
  <si>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</si>
  <si>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</si>
  <si>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</si>
  <si>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</si>
  <si>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</si>
  <si>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</si>
  <si>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</si>
  <si>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</si>
  <si>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</si>
  <si>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</si>
  <si>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</si>
  <si>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</si>
  <si>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</si>
  <si>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</si>
  <si>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</si>
  <si>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</si>
  <si>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</si>
  <si>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</si>
  <si>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</si>
  <si>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</si>
  <si>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</si>
  <si>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</si>
  <si>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</si>
  <si>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</si>
  <si>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</si>
  <si>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</si>
  <si>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</si>
  <si>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</si>
  <si>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</si>
  <si>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</si>
  <si>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</si>
  <si>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</si>
  <si>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</si>
  <si>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</si>
  <si>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</si>
  <si>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</si>
  <si>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</si>
  <si>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</si>
  <si>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</si>
  <si>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</si>
  <si>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</si>
  <si>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</si>
  <si>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</si>
  <si>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</si>
  <si>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</si>
  <si>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</si>
  <si>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</si>
  <si>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</si>
  <si>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</si>
  <si>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</si>
  <si>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</si>
  <si>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</si>
  <si>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</si>
  <si>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</si>
  <si>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</si>
  <si>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</si>
  <si>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</si>
  <si>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</si>
  <si>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</si>
  <si>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</si>
  <si>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</si>
  <si>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</si>
  <si>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</si>
  <si>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</si>
  <si>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</si>
  <si>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</si>
  <si>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</si>
  <si>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</si>
  <si>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</si>
  <si>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</si>
  <si>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</si>
  <si>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</si>
  <si>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</si>
  <si>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</si>
  <si>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</si>
  <si>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</si>
  <si>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</si>
  <si>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</si>
  <si>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</si>
  <si>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</si>
  <si>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</si>
  <si>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</si>
  <si>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</si>
  <si>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</si>
  <si>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</si>
  <si>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</si>
  <si>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</si>
  <si>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</si>
  <si>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</si>
  <si>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</si>
  <si>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</si>
  <si>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</si>
  <si>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</si>
  <si>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</si>
  <si>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</si>
  <si>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</si>
  <si>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</si>
  <si>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</si>
  <si>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</si>
  <si>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</si>
  <si>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</si>
  <si>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</si>
  <si>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</si>
  <si>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</si>
  <si>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</si>
  <si>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</si>
  <si>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</si>
  <si>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</si>
  <si>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</si>
  <si>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</si>
  <si>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</si>
  <si>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</si>
  <si>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</si>
  <si>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</si>
  <si>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</si>
  <si>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</si>
  <si>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</si>
  <si>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</si>
  <si>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</si>
  <si>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</si>
  <si>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</si>
  <si>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</si>
  <si>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</si>
  <si>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</si>
  <si>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</si>
  <si>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</si>
  <si>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</si>
  <si>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</si>
  <si>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</si>
  <si>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</si>
  <si>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</si>
  <si>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</si>
  <si>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</si>
  <si>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</si>
  <si>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</si>
  <si>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</si>
  <si>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</si>
  <si>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</si>
  <si>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</si>
  <si>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</si>
  <si>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</si>
  <si>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</si>
  <si>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</si>
  <si>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</si>
  <si>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</si>
  <si>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</si>
  <si>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</si>
  <si>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</si>
  <si>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</si>
  <si>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</si>
  <si>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</si>
  <si>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</si>
  <si>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</si>
  <si>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</si>
  <si>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</si>
  <si>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</si>
  <si>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</si>
  <si>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</si>
  <si>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</si>
  <si>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</si>
  <si>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</si>
  <si>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</si>
  <si>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</si>
  <si>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</si>
  <si>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</si>
  <si>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</si>
  <si>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</si>
  <si>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</si>
  <si>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</si>
  <si>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</si>
  <si>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</si>
  <si>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</si>
  <si>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</si>
  <si>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</si>
  <si>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</si>
  <si>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</si>
  <si>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</si>
  <si>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</si>
  <si>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</si>
  <si>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</si>
  <si>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</si>
  <si>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</si>
  <si>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</si>
  <si>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</si>
  <si>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</si>
  <si>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</si>
  <si>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</si>
  <si>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</si>
  <si>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</si>
  <si>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</si>
  <si>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</si>
  <si>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</si>
  <si>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</si>
  <si>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</si>
  <si>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</si>
  <si>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</si>
  <si>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</si>
  <si>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</si>
  <si>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</si>
  <si>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</si>
  <si>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</si>
  <si>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</si>
  <si>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</si>
  <si>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</si>
  <si>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</si>
  <si>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</si>
  <si>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</si>
  <si>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</si>
  <si>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</si>
  <si>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</si>
  <si>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</si>
  <si>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</si>
  <si>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</si>
  <si>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</si>
  <si>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</si>
  <si>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</si>
  <si>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</si>
  <si>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</si>
  <si>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</si>
  <si>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</si>
  <si>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</si>
  <si>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</si>
  <si>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</si>
  <si>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</si>
  <si>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</si>
  <si>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</si>
  <si>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</si>
  <si>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</si>
  <si>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</si>
  <si>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</si>
  <si>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</si>
  <si>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</si>
  <si>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</si>
  <si>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</si>
  <si>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</si>
  <si>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</si>
  <si>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</si>
  <si>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</si>
  <si>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</si>
  <si>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</si>
  <si>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</si>
  <si>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</si>
  <si>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</si>
  <si>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</si>
  <si>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</si>
  <si>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</si>
  <si>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</si>
  <si>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</si>
  <si>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</si>
  <si>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</si>
  <si>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</si>
  <si>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</si>
  <si>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</si>
  <si>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</si>
  <si>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</si>
  <si>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</si>
  <si>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</si>
  <si>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</si>
  <si>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</si>
  <si>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</si>
  <si>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</si>
  <si>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</si>
  <si>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</si>
  <si>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</si>
  <si>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</si>
  <si>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</si>
  <si>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</si>
  <si>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</si>
  <si>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</si>
  <si>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</si>
  <si>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</si>
  <si>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</si>
  <si>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</si>
  <si>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</si>
  <si>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</si>
  <si>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</si>
  <si>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</si>
  <si>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</si>
  <si>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</si>
  <si>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</si>
  <si>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</si>
  <si>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</si>
  <si>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</si>
  <si>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</si>
  <si>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</si>
  <si>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</si>
  <si>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</si>
  <si>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</si>
  <si>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</si>
  <si>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</si>
  <si>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</si>
  <si>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</si>
  <si>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</si>
  <si>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</si>
  <si>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</si>
  <si>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</si>
  <si>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</si>
  <si>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</si>
  <si>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</si>
  <si>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</si>
  <si>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</si>
  <si>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</si>
  <si>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</si>
  <si>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</si>
  <si>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</si>
  <si>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</si>
  <si>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</si>
  <si>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</si>
  <si>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</si>
  <si>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</si>
  <si>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</si>
  <si>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</si>
  <si>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</si>
  <si>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</si>
  <si>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</si>
  <si>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</si>
  <si>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</si>
  <si>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</si>
  <si>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</si>
  <si>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</si>
  <si>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</si>
  <si>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</si>
  <si>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</si>
  <si>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</si>
  <si>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</si>
  <si>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</si>
  <si>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</si>
  <si>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</si>
  <si>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</si>
  <si>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</si>
  <si>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</si>
  <si>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</si>
  <si>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</si>
  <si>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</si>
  <si>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</si>
  <si>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</si>
  <si>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</si>
  <si>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</si>
  <si>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</si>
  <si>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</si>
  <si>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</si>
  <si>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</si>
  <si>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</si>
  <si>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</si>
  <si>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</si>
  <si>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</si>
  <si>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</si>
  <si>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</si>
  <si>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</si>
  <si>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</si>
  <si>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</si>
  <si>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</si>
  <si>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</si>
  <si>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</si>
  <si>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</si>
  <si>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</si>
  <si>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</si>
  <si>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</si>
  <si>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</si>
  <si>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</si>
  <si>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</si>
  <si>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</si>
  <si>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</si>
  <si>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</si>
  <si>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</si>
  <si>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</si>
  <si>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</si>
  <si>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</si>
  <si>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</si>
  <si>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</si>
  <si>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</si>
  <si>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</si>
  <si>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</si>
  <si>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</si>
  <si>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</si>
  <si>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</si>
  <si>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</si>
  <si>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</si>
  <si>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</si>
  <si>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</si>
  <si>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</si>
  <si>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</si>
  <si>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</si>
  <si>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</si>
  <si>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</si>
  <si>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</si>
  <si>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</si>
  <si>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</si>
  <si>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</si>
  <si>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</si>
  <si>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</si>
  <si>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</si>
  <si>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</si>
  <si>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</si>
  <si>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</si>
  <si>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</si>
  <si>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</si>
  <si>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</si>
  <si>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</si>
  <si>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</si>
  <si>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</si>
  <si>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</si>
  <si>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</si>
  <si>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</si>
  <si>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</si>
  <si>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</si>
  <si>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</si>
  <si>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</si>
  <si>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</si>
  <si>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</si>
  <si>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</si>
  <si>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</si>
  <si>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</si>
  <si>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</si>
  <si>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</si>
  <si>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</si>
  <si>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</si>
  <si>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</si>
  <si>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</si>
  <si>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</si>
  <si>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</si>
  <si>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</si>
  <si>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</si>
  <si>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</si>
  <si>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</si>
  <si>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</si>
  <si>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</si>
  <si>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</si>
  <si>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</si>
  <si>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</si>
  <si>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</si>
  <si>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</si>
  <si>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</si>
  <si>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</si>
  <si>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</si>
  <si>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</si>
  <si>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</si>
  <si>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</si>
  <si>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</si>
  <si>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</si>
  <si>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</si>
  <si>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</si>
  <si>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</si>
  <si>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</si>
  <si>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</si>
  <si>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</si>
  <si>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</si>
  <si>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</si>
  <si>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</si>
  <si>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</si>
  <si>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</si>
  <si>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</si>
  <si>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</si>
  <si>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</si>
  <si>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</si>
  <si>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</si>
  <si>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</si>
  <si>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</si>
  <si>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</si>
  <si>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</si>
  <si>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</si>
  <si>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</si>
  <si>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</si>
  <si>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</si>
  <si>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</si>
  <si>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</si>
  <si>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</si>
  <si>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</si>
  <si>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</si>
  <si>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</si>
  <si>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</si>
  <si>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</si>
  <si>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</si>
  <si>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</si>
  <si>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</si>
  <si>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</si>
  <si>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</si>
  <si>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</si>
  <si>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</si>
  <si>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</si>
  <si>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</si>
  <si>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</si>
  <si>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</si>
  <si>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</si>
  <si>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</si>
  <si>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</si>
  <si>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</si>
  <si>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</si>
  <si>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</si>
  <si>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</si>
  <si>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</si>
  <si>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</si>
  <si>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</si>
  <si>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</si>
  <si>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</si>
  <si>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</si>
  <si>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</si>
  <si>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</si>
  <si>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</si>
  <si>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</si>
  <si>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</si>
  <si>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</si>
  <si>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</si>
  <si>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</si>
  <si>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</si>
  <si>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</si>
  <si>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</si>
  <si>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</si>
  <si>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</si>
  <si>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</si>
  <si>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</si>
  <si>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</si>
  <si>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</si>
  <si>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</si>
  <si>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</si>
  <si>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</si>
  <si>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</si>
  <si>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</si>
  <si>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</si>
  <si>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</si>
  <si>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</si>
  <si>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</si>
  <si>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</si>
  <si>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</si>
  <si>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</si>
  <si>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</si>
  <si>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</si>
  <si>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</si>
  <si>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</si>
  <si>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</si>
  <si>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</si>
  <si>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</si>
  <si>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</si>
  <si>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</si>
  <si>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</si>
  <si>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</si>
  <si>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</si>
  <si>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</si>
  <si>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</si>
  <si>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</si>
  <si>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</si>
  <si>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</si>
  <si>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</si>
  <si>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</si>
  <si>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</si>
  <si>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</si>
  <si>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</si>
  <si>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</si>
  <si>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</si>
  <si>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</si>
  <si>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</si>
  <si>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</si>
  <si>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</si>
  <si>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</si>
  <si>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</si>
  <si>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</si>
  <si>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</si>
  <si>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</si>
  <si>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</si>
  <si>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</si>
  <si>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</si>
  <si>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</si>
  <si>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</si>
  <si>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</si>
  <si>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</si>
  <si>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</si>
  <si>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</si>
  <si>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</si>
  <si>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</si>
  <si>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</si>
  <si>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</si>
  <si>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</si>
  <si>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</si>
  <si>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</si>
  <si>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</si>
  <si>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</si>
  <si>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</si>
  <si>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</si>
  <si>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</si>
  <si>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</si>
  <si>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</si>
  <si>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</si>
  <si>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</si>
  <si>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</si>
  <si>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</si>
  <si>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</si>
  <si>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</si>
  <si>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</si>
  <si>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</si>
  <si>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</si>
  <si>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</si>
  <si>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</si>
  <si>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</si>
  <si>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</si>
  <si>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</si>
  <si>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</si>
  <si>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</si>
  <si>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</si>
  <si>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</si>
  <si>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</si>
  <si>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</si>
  <si>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</si>
  <si>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</si>
  <si>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</si>
  <si>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</si>
  <si>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</si>
  <si>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</si>
  <si>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</si>
  <si>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</si>
  <si>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</si>
  <si>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</si>
  <si>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</si>
  <si>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</si>
  <si>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</si>
  <si>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</si>
  <si>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</si>
  <si>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</si>
  <si>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</si>
  <si>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</si>
  <si>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</si>
  <si>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</si>
  <si>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</si>
  <si>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</si>
  <si>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</si>
  <si>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</si>
  <si>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</si>
  <si>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</si>
  <si>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</si>
  <si>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</si>
  <si>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</si>
  <si>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</si>
  <si>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</si>
  <si>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</si>
  <si>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</si>
  <si>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</si>
  <si>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</si>
  <si>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</si>
  <si>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</si>
  <si>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</si>
  <si>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</si>
  <si>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</si>
  <si>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</si>
  <si>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</si>
  <si>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</si>
  <si>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</si>
  <si>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</si>
  <si>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</si>
  <si>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</si>
  <si>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</si>
  <si>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</si>
  <si>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</si>
  <si>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</si>
  <si>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</si>
  <si>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</si>
  <si>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</si>
  <si>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</si>
  <si>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</si>
  <si>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</si>
  <si>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</si>
  <si>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</si>
  <si>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</si>
  <si>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</si>
  <si>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</si>
  <si>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</si>
  <si>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</si>
  <si>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</si>
  <si>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</si>
  <si>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</si>
  <si>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</si>
  <si>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</si>
  <si>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</si>
  <si>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</si>
  <si>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</si>
  <si>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</si>
  <si>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</si>
  <si>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</si>
  <si>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</si>
  <si>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</si>
  <si>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</si>
  <si>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</si>
  <si>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</si>
  <si>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</si>
  <si>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</si>
  <si>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</si>
  <si>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</si>
  <si>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</si>
  <si>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</si>
  <si>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</si>
  <si>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</si>
  <si>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</si>
  <si>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</si>
  <si>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</si>
  <si>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</si>
  <si>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</si>
  <si>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</si>
  <si>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</si>
  <si>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</si>
  <si>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</si>
  <si>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</si>
  <si>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</si>
  <si>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</si>
  <si>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</si>
  <si>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</si>
  <si>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</si>
  <si>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</si>
  <si>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</si>
  <si>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</si>
  <si>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</si>
  <si>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</si>
  <si>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</si>
  <si>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</si>
  <si>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</si>
  <si>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</si>
  <si>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</si>
  <si>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</si>
  <si>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</si>
  <si>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</si>
  <si>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</si>
  <si>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</si>
  <si>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</si>
  <si>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</si>
  <si>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</si>
  <si>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</si>
  <si>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</si>
  <si>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</si>
  <si>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</si>
  <si>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</si>
  <si>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</si>
  <si>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</si>
  <si>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</si>
  <si>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</si>
  <si>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</si>
  <si>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</si>
  <si>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</si>
  <si>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</si>
  <si>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</si>
  <si>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</si>
  <si>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</si>
  <si>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</si>
  <si>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</si>
  <si>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</si>
  <si>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</si>
  <si>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</si>
  <si>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</si>
  <si>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</si>
  <si>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</si>
  <si>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</si>
  <si>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</si>
  <si>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</si>
  <si>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</si>
  <si>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</si>
  <si>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</si>
  <si>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</si>
  <si>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</si>
  <si>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</si>
  <si>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</si>
  <si>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</si>
  <si>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</si>
  <si>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</si>
  <si>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</si>
  <si>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</si>
  <si>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</si>
  <si>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</si>
  <si>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</si>
  <si>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</si>
  <si>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</si>
  <si>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</si>
  <si>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</si>
  <si>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</si>
  <si>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</si>
  <si>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</si>
  <si>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</si>
  <si>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</si>
  <si>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</si>
  <si>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</si>
  <si>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</si>
  <si>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</si>
  <si>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</si>
  <si>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</si>
  <si>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</si>
  <si>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</si>
  <si>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</si>
  <si>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</si>
  <si>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</si>
  <si>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</si>
  <si>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</si>
  <si>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</si>
  <si>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</si>
  <si>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</si>
  <si>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</si>
  <si>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</si>
  <si>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</si>
  <si>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</si>
  <si>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</si>
  <si>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</si>
  <si>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</si>
  <si>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</si>
  <si>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</si>
  <si>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</si>
  <si>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</si>
  <si>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</si>
  <si>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</si>
  <si>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</si>
  <si>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</si>
  <si>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</si>
  <si>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</si>
  <si>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</si>
  <si>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</si>
  <si>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</si>
  <si>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</si>
  <si>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</si>
  <si>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</si>
  <si>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</si>
  <si>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</si>
  <si>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</si>
  <si>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</si>
  <si>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</si>
  <si>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</si>
  <si>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</si>
  <si>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</si>
  <si>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</si>
  <si>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</si>
  <si>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</si>
  <si>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</si>
  <si>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</si>
  <si>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</si>
  <si>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</si>
  <si>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</si>
  <si>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</si>
  <si>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</si>
  <si>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</si>
  <si>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</si>
  <si>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</si>
  <si>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</si>
  <si>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</si>
  <si>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</si>
  <si>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</si>
  <si>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</si>
  <si>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</si>
  <si>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</si>
  <si>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</si>
  <si>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</si>
  <si>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</si>
  <si>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</si>
  <si>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</si>
  <si>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</si>
  <si>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</si>
  <si>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</si>
  <si>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</si>
  <si>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</si>
  <si>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</si>
  <si>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</si>
  <si>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</si>
  <si>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</si>
  <si>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</si>
  <si>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</si>
  <si>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</si>
  <si>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</si>
  <si>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</si>
  <si>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</si>
  <si>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</si>
  <si>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</si>
  <si>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</si>
  <si>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</si>
  <si>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</si>
  <si>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</si>
  <si>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</si>
  <si>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</si>
  <si>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</si>
  <si>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</si>
  <si>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</si>
  <si>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</si>
  <si>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</si>
  <si>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</si>
  <si>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</si>
  <si>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</si>
  <si>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</si>
  <si>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</si>
  <si>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</si>
  <si>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</si>
  <si>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</si>
  <si>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</si>
  <si>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</si>
  <si>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</si>
  <si>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</si>
  <si>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</si>
  <si>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</si>
  <si>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</si>
  <si>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</si>
  <si>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</si>
  <si>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</si>
  <si>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</si>
  <si>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</si>
  <si>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</si>
  <si>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</si>
  <si>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</si>
  <si>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</si>
  <si>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</si>
  <si>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</si>
  <si>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</si>
  <si>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</si>
  <si>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</si>
  <si>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</si>
  <si>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</si>
  <si>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</si>
  <si>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</si>
  <si>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</si>
  <si>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</si>
  <si>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</si>
  <si>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</si>
  <si>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</si>
  <si>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</si>
  <si>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</si>
  <si>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</si>
  <si>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</si>
  <si>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</si>
  <si>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</si>
  <si>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</si>
  <si>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</si>
  <si>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</si>
  <si>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</si>
  <si>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</si>
  <si>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</si>
  <si>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</si>
  <si>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</si>
  <si>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</si>
  <si>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</si>
  <si>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</si>
  <si>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</si>
  <si>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</si>
  <si>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</si>
  <si>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</si>
  <si>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</si>
  <si>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</si>
  <si>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</si>
  <si>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</si>
  <si>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</si>
  <si>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</si>
  <si>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</si>
  <si>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</si>
  <si>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</si>
  <si>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</si>
  <si>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</si>
  <si>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</si>
  <si>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</si>
  <si>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</si>
  <si>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</si>
  <si>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</si>
  <si>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</si>
  <si>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</si>
  <si>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</si>
  <si>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</si>
  <si>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</si>
  <si>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</si>
  <si>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</si>
  <si>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</si>
  <si>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</si>
  <si>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</si>
  <si>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</si>
  <si>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</si>
  <si>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</si>
  <si>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</si>
  <si>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</si>
  <si>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</si>
  <si>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</si>
  <si>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</si>
  <si>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</si>
  <si>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</si>
  <si>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</si>
  <si>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</si>
  <si>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</si>
  <si>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</si>
  <si>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</si>
  <si>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</si>
  <si>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</si>
  <si>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</si>
  <si>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</si>
  <si>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</si>
  <si>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</si>
  <si>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</si>
  <si>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</si>
  <si>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</si>
  <si>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</si>
  <si>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</si>
  <si>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</si>
  <si>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</si>
  <si>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</si>
  <si>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</si>
  <si>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</si>
  <si>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</si>
  <si>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</si>
  <si>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</si>
  <si>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</si>
  <si>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</si>
  <si>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</si>
  <si>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</si>
  <si>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</si>
  <si>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</si>
  <si>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</si>
  <si>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</si>
  <si>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</si>
  <si>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</si>
  <si>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</si>
  <si>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</si>
  <si>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</si>
  <si>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</si>
  <si>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</si>
  <si>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</si>
  <si>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</si>
  <si>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</si>
  <si>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</si>
  <si>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</si>
  <si>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</si>
  <si>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</si>
  <si>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</si>
  <si>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</si>
  <si>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</si>
  <si>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</si>
  <si>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</si>
  <si>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</si>
  <si>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</si>
  <si>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</si>
  <si>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</si>
  <si>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</si>
  <si>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</si>
  <si>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</si>
  <si>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</si>
  <si>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</si>
  <si>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</si>
  <si>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</si>
  <si>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</si>
  <si>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</si>
  <si>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</si>
  <si>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</si>
  <si>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</si>
  <si>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</si>
  <si>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</si>
  <si>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</si>
  <si>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</si>
  <si>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</si>
  <si>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</si>
  <si>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</si>
  <si>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</si>
  <si>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</si>
  <si>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</si>
  <si>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</si>
  <si>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</si>
  <si>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</si>
  <si>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</si>
  <si>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</si>
  <si>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</si>
  <si>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</si>
  <si>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</si>
  <si>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</si>
  <si>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</si>
  <si>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</si>
  <si>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</si>
  <si>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</si>
  <si>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</si>
  <si>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</si>
  <si>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</si>
  <si>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</si>
  <si>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</si>
  <si>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</si>
  <si>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</si>
  <si>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</si>
  <si>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</si>
  <si>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</si>
  <si>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</si>
  <si>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</si>
  <si>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</si>
  <si>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</si>
  <si>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</si>
  <si>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</si>
  <si>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</si>
  <si>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</si>
  <si>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</si>
  <si>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</si>
  <si>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</si>
  <si>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</si>
  <si>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</si>
  <si>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</si>
  <si>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</si>
  <si>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</si>
  <si>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</si>
  <si>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</si>
  <si>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</si>
  <si>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</si>
  <si>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</si>
  <si>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</si>
  <si>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</si>
  <si>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</si>
  <si>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</si>
  <si>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</si>
  <si>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</si>
  <si>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</si>
  <si>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</si>
  <si>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</si>
  <si>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</si>
  <si>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</si>
  <si>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</si>
  <si>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</si>
  <si>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</si>
  <si>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</si>
  <si>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</si>
  <si>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</si>
  <si>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</si>
  <si>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</si>
  <si>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</si>
  <si>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</si>
  <si>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</si>
  <si>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</si>
  <si>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</si>
  <si>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</si>
  <si>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</si>
  <si>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</si>
  <si>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</si>
  <si>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</si>
  <si>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</si>
  <si>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</si>
  <si>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</si>
  <si>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</si>
  <si>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</si>
  <si>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</si>
  <si>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</si>
  <si>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</si>
  <si>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</si>
  <si>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</si>
  <si>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</si>
  <si>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</si>
  <si>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</si>
  <si>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</si>
  <si>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</si>
  <si>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</si>
  <si>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</si>
  <si>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</si>
  <si>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</si>
  <si>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</si>
  <si>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</si>
  <si>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</si>
  <si>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</si>
  <si>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</si>
  <si>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</si>
  <si>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</si>
  <si>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</si>
  <si>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</si>
  <si>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</si>
  <si>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</si>
  <si>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</si>
  <si>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</si>
  <si>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</si>
  <si>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</si>
  <si>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</si>
  <si>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</si>
  <si>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</si>
  <si>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</si>
  <si>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</si>
  <si>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</si>
  <si>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</si>
  <si>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</si>
  <si>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</si>
  <si>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</si>
  <si>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</si>
  <si>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</si>
  <si>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</si>
  <si>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</si>
  <si>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</si>
  <si>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</si>
  <si>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</si>
  <si>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</si>
  <si>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</si>
  <si>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</si>
  <si>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</si>
  <si>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</si>
  <si>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</si>
  <si>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</si>
  <si>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</si>
  <si>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</si>
  <si>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</si>
  <si>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</si>
  <si>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</si>
  <si>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</si>
  <si>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</si>
  <si>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</si>
  <si>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</si>
  <si>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</si>
  <si>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</si>
  <si>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</si>
  <si>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</si>
  <si>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</si>
  <si>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</si>
  <si>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</si>
  <si>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</si>
  <si>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</si>
  <si>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</si>
  <si>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</si>
  <si>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</si>
  <si>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</si>
  <si>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</si>
  <si>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</si>
  <si>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</si>
  <si>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</si>
  <si>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</si>
  <si>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</si>
  <si>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</si>
  <si>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</si>
  <si>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</si>
  <si>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</si>
  <si>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</si>
  <si>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</si>
  <si>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</si>
  <si>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</si>
  <si>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</si>
  <si>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</si>
  <si>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</si>
  <si>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</si>
  <si>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</si>
  <si>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</si>
  <si>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</si>
  <si>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</si>
  <si>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</si>
  <si>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</si>
  <si>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</si>
  <si>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</si>
  <si>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</si>
  <si>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</si>
  <si>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</si>
  <si>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</si>
  <si>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</si>
  <si>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</si>
  <si>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</si>
  <si>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</si>
  <si>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</si>
  <si>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</si>
  <si>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</si>
  <si>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</si>
  <si>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</si>
  <si>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</si>
  <si>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</si>
  <si>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</si>
  <si>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</si>
  <si>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</si>
  <si>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</si>
  <si>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</si>
  <si>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</si>
  <si>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</si>
  <si>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</si>
  <si>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</si>
  <si>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</si>
  <si>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</si>
  <si>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</si>
  <si>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</si>
  <si>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</si>
  <si>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</si>
  <si>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</si>
  <si>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</si>
  <si>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</si>
  <si>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</si>
  <si>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</si>
  <si>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</si>
  <si>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</si>
  <si>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</si>
  <si>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</si>
  <si>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</si>
  <si>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</si>
  <si>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</si>
  <si>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</si>
  <si>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</si>
  <si>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</si>
  <si>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</si>
  <si>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</si>
  <si>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</si>
  <si>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</si>
  <si>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</si>
  <si>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</si>
  <si>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</si>
  <si>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</si>
  <si>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</si>
  <si>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</si>
  <si>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</si>
  <si>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</si>
  <si>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</si>
  <si>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</si>
  <si>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</si>
  <si>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</si>
  <si>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</si>
  <si>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</si>
  <si>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</si>
  <si>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</si>
  <si>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</si>
  <si>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</si>
  <si>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</si>
  <si>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</si>
  <si>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</si>
  <si>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</si>
  <si>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</si>
  <si>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</si>
  <si>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</si>
  <si>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</si>
  <si>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</si>
  <si>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</si>
  <si>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</si>
  <si>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</si>
  <si>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</si>
  <si>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</si>
  <si>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</si>
  <si>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</si>
  <si>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</si>
  <si>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</si>
  <si>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</si>
  <si>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</si>
  <si>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</si>
  <si>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</si>
  <si>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</si>
  <si>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</si>
  <si>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</si>
  <si>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</si>
  <si>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</si>
  <si>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</si>
  <si>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</si>
  <si>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</si>
  <si>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</si>
  <si>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</si>
  <si>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</si>
  <si>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</si>
  <si>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</si>
  <si>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</si>
  <si>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</si>
  <si>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</si>
  <si>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</si>
  <si>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</si>
  <si>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</si>
  <si>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</si>
  <si>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</si>
  <si>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</si>
  <si>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</si>
  <si>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</si>
  <si>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</si>
  <si>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</si>
  <si>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</si>
  <si>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</si>
  <si>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</si>
  <si>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</si>
  <si>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</si>
  <si>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</si>
  <si>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</si>
  <si>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</si>
  <si>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</si>
  <si>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</si>
  <si>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</si>
  <si>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</si>
  <si>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</si>
  <si>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</si>
  <si>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</si>
  <si>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</si>
  <si>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</si>
  <si>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</si>
  <si>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</si>
  <si>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</si>
  <si>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</si>
  <si>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</si>
  <si>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</si>
  <si>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</si>
  <si>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</si>
  <si>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</si>
  <si>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</si>
  <si>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</si>
  <si>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</si>
  <si>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</si>
  <si>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</si>
  <si>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</si>
  <si>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</si>
  <si>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</si>
  <si>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</si>
  <si>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</si>
  <si>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</si>
  <si>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</si>
  <si>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</si>
  <si>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</si>
  <si>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</si>
  <si>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</si>
  <si>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</si>
  <si>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</si>
  <si>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</si>
  <si>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</si>
  <si>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</si>
  <si>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</si>
  <si>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</si>
  <si>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</si>
  <si>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</si>
  <si>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</si>
  <si>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</si>
  <si>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</si>
  <si>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</si>
  <si>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</si>
  <si>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</si>
  <si>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</si>
  <si>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</si>
  <si>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</si>
  <si>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</si>
  <si>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</si>
  <si>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</si>
  <si>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</si>
  <si>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</si>
  <si>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</si>
  <si>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</si>
  <si>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</si>
  <si>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</si>
  <si>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</si>
  <si>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</si>
  <si>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</si>
  <si>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</si>
  <si>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</si>
  <si>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</si>
  <si>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</si>
  <si>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</si>
  <si>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</si>
  <si>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</si>
  <si>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</si>
  <si>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</si>
  <si>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</si>
  <si>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</si>
  <si>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</si>
  <si>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</si>
  <si>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</si>
  <si>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</si>
  <si>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</si>
  <si>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</si>
  <si>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</si>
  <si>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</si>
  <si>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</si>
  <si>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</si>
  <si>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</si>
  <si>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</si>
  <si>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</si>
  <si>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</si>
  <si>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</si>
  <si>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</si>
  <si>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</si>
  <si>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</si>
  <si>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</si>
  <si>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</si>
  <si>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</si>
  <si>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</si>
  <si>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</si>
  <si>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</si>
  <si>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</si>
  <si>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</si>
  <si>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</si>
  <si>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</si>
  <si>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</si>
  <si>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</si>
  <si>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</si>
  <si>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</si>
  <si>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</si>
  <si>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</si>
  <si>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</si>
  <si>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</si>
  <si>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</si>
  <si>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</si>
  <si>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</si>
  <si>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</si>
  <si>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</si>
  <si>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</si>
  <si>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</si>
  <si>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</si>
  <si>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</si>
  <si>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</si>
  <si>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</si>
  <si>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</si>
  <si>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</si>
  <si>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</si>
  <si>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</si>
  <si>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</si>
  <si>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</si>
  <si>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</si>
  <si>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</si>
  <si>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</si>
  <si>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</si>
  <si>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</si>
  <si>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</si>
  <si>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</si>
  <si>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</si>
  <si>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</si>
  <si>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</si>
  <si>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</si>
  <si>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</si>
  <si>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</si>
  <si>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</si>
  <si>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</si>
  <si>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</si>
  <si>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</si>
  <si>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</si>
  <si>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</si>
  <si>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</si>
  <si>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</si>
  <si>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</si>
  <si>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</si>
  <si>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</si>
  <si>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</si>
  <si>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</si>
  <si>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</si>
  <si>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</si>
  <si>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</si>
  <si>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</si>
  <si>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</si>
  <si>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</si>
  <si>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</si>
  <si>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</si>
  <si>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</si>
  <si>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</si>
  <si>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</si>
  <si>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</si>
  <si>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</si>
  <si>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</si>
  <si>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</si>
  <si>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</si>
  <si>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</si>
  <si>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</si>
  <si>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</si>
  <si>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</si>
  <si>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</si>
  <si>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</si>
  <si>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</si>
  <si>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</si>
  <si>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</si>
  <si>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</si>
  <si>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</si>
  <si>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</si>
  <si>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</si>
  <si>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</si>
  <si>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</si>
  <si>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</si>
  <si>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</si>
  <si>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</si>
  <si>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</si>
  <si>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</si>
  <si>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</si>
  <si>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</si>
  <si>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</si>
  <si>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</si>
  <si>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</si>
  <si>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</si>
  <si>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</si>
  <si>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</si>
  <si>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</si>
  <si>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</si>
  <si>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</si>
  <si>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</si>
  <si>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</si>
  <si>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</si>
  <si>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</si>
  <si>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</si>
  <si>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</si>
  <si>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</si>
  <si>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</si>
  <si>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</si>
  <si>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</si>
  <si>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</si>
  <si>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</si>
  <si>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</si>
  <si>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</si>
  <si>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</si>
  <si>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</si>
  <si>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</si>
  <si>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</si>
  <si>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</si>
  <si>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</si>
  <si>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</si>
  <si>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</si>
  <si>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</si>
  <si>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</si>
  <si>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</si>
  <si>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</si>
  <si>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</si>
  <si>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</si>
  <si>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</si>
  <si>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</si>
  <si>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</si>
  <si>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</si>
  <si>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</si>
  <si>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</si>
  <si>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</si>
  <si>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</si>
  <si>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</si>
  <si>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</si>
  <si>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</si>
  <si>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</si>
  <si>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</si>
  <si>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</si>
  <si>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</si>
  <si>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</si>
  <si>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</si>
  <si>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</si>
  <si>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</si>
  <si>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</si>
  <si>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</si>
  <si>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</si>
  <si>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</si>
  <si>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</si>
  <si>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</si>
  <si>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</si>
  <si>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</si>
  <si>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</si>
  <si>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</si>
  <si>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</si>
  <si>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</si>
  <si>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</si>
  <si>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</si>
  <si>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</si>
  <si>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</si>
  <si>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</si>
  <si>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</si>
  <si>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</si>
  <si>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</si>
  <si>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</si>
  <si>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</si>
  <si>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</si>
  <si>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</si>
  <si>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</si>
  <si>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</si>
  <si>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</si>
  <si>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</si>
  <si>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</si>
  <si>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</si>
  <si>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</si>
  <si>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</si>
  <si>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</si>
  <si>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</si>
  <si>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</si>
  <si>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</si>
  <si>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</si>
  <si>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</si>
  <si>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</si>
  <si>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</si>
  <si>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</si>
  <si>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</si>
  <si>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</si>
  <si>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</si>
  <si>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</si>
  <si>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</si>
  <si>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</si>
  <si>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</si>
  <si>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</si>
  <si>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</si>
  <si>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</si>
  <si>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</si>
  <si>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</si>
  <si>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</si>
  <si>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</si>
  <si>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</si>
  <si>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</si>
  <si>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</si>
  <si>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</si>
  <si>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</si>
  <si>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</si>
  <si>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</si>
  <si>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</si>
  <si>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</si>
  <si>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</si>
  <si>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</si>
  <si>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</si>
  <si>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</si>
  <si>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</si>
  <si>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</si>
  <si>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</si>
  <si>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</si>
  <si>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</si>
  <si>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</si>
  <si>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</si>
  <si>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</si>
  <si>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</si>
  <si>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</si>
  <si>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</si>
  <si>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</si>
  <si>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</si>
  <si>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</si>
  <si>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</si>
  <si>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</si>
  <si>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</si>
  <si>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</si>
  <si>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</si>
  <si>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</si>
  <si>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</si>
  <si>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</si>
  <si>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</si>
  <si>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</si>
  <si>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</si>
  <si>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</si>
  <si>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</si>
  <si>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</si>
  <si>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</si>
  <si>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</si>
  <si>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</si>
  <si>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</si>
  <si>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</si>
  <si>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</si>
  <si>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</si>
  <si>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</si>
  <si>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</si>
  <si>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</si>
  <si>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</si>
  <si>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</si>
  <si>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</si>
  <si>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</si>
  <si>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</si>
  <si>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</si>
  <si>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</si>
  <si>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</si>
  <si>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</si>
  <si>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</si>
  <si>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</si>
  <si>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</si>
  <si>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</si>
  <si>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</si>
  <si>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</si>
  <si>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</si>
  <si>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</si>
  <si>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</si>
  <si>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</si>
  <si>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</si>
  <si>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</si>
  <si>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</si>
  <si>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</si>
  <si>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</si>
  <si>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</si>
  <si>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</si>
  <si>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</si>
  <si>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</si>
  <si>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</si>
  <si>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</si>
  <si>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</si>
  <si>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</si>
  <si>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</si>
  <si>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</si>
  <si>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</si>
  <si>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</si>
  <si>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</si>
  <si>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</si>
  <si>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</si>
  <si>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</si>
  <si>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</si>
  <si>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</si>
  <si>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</si>
  <si>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</si>
  <si>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</si>
  <si>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</si>
  <si>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</si>
  <si>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</si>
  <si>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</si>
  <si>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</si>
  <si>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</si>
  <si>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</si>
  <si>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</si>
  <si>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</si>
  <si>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</si>
  <si>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</si>
  <si>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</si>
  <si>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</si>
  <si>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</si>
  <si>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</si>
  <si>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</si>
  <si>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</si>
  <si>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</si>
  <si>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</si>
  <si>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</si>
  <si>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</si>
  <si>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</si>
  <si>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</si>
  <si>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</si>
  <si>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</si>
  <si>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</si>
  <si>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</si>
  <si>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</si>
  <si>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</si>
  <si>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</si>
  <si>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</si>
  <si>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</si>
  <si>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</si>
  <si>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</si>
  <si>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</si>
  <si>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</si>
  <si>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</si>
  <si>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</si>
  <si>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</si>
  <si>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</si>
  <si>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</si>
  <si>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</si>
  <si>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</si>
  <si>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</si>
  <si>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</si>
  <si>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</si>
  <si>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</si>
  <si>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</si>
  <si>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</si>
  <si>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</si>
  <si>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</si>
  <si>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</si>
  <si>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</si>
  <si>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</si>
  <si>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</si>
  <si>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</si>
  <si>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</si>
  <si>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</si>
  <si>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</si>
  <si>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</si>
  <si>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</si>
  <si>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</si>
  <si>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</si>
  <si>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</si>
  <si>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</si>
  <si>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</si>
  <si>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</si>
  <si>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</si>
  <si>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</si>
  <si>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</si>
  <si>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</si>
  <si>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</si>
  <si>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</si>
  <si>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</si>
  <si>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</si>
  <si>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</si>
  <si>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</si>
  <si>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</si>
  <si>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</si>
  <si>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</si>
  <si>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</si>
  <si>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</si>
  <si>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</si>
  <si>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</si>
  <si>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</si>
  <si>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</si>
  <si>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</si>
  <si>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</si>
  <si>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</si>
  <si>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</si>
  <si>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</si>
  <si>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</si>
  <si>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</si>
  <si>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</si>
  <si>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</si>
  <si>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</si>
  <si>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</si>
  <si>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</si>
  <si>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</si>
  <si>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</si>
  <si>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</si>
  <si>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</si>
  <si>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</si>
  <si>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</si>
  <si>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</si>
  <si>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</si>
  <si>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</si>
  <si>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</si>
  <si>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</si>
  <si>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</si>
  <si>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</si>
  <si>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</si>
  <si>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</si>
  <si>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</si>
  <si>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</si>
  <si>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</si>
  <si>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</si>
  <si>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</si>
  <si>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</si>
  <si>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</si>
  <si>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</si>
  <si>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</si>
  <si>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</si>
  <si>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</si>
  <si>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</si>
  <si>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</si>
  <si>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</si>
  <si>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</si>
  <si>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</si>
  <si>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</si>
  <si>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</si>
  <si>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</si>
  <si>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</si>
  <si>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</si>
  <si>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</si>
  <si>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</si>
  <si>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</si>
  <si>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</si>
  <si>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</si>
  <si>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</si>
  <si>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</si>
  <si>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</si>
  <si>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</si>
  <si>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</si>
  <si>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</si>
  <si>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</si>
  <si>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</si>
  <si>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</si>
  <si>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</si>
  <si>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</si>
  <si>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</si>
  <si>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</si>
  <si>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</si>
  <si>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</si>
  <si>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</si>
  <si>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</si>
  <si>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</si>
  <si>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</si>
  <si>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</si>
  <si>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</si>
  <si>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</si>
  <si>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</si>
  <si>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</si>
  <si>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</si>
  <si>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</si>
  <si>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</si>
  <si>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</si>
  <si>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</si>
  <si>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</si>
  <si>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</si>
  <si>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</si>
  <si>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</si>
  <si>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</si>
  <si>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</si>
  <si>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</si>
  <si>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</si>
  <si>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</si>
  <si>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</si>
  <si>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</si>
  <si>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</si>
  <si>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</si>
  <si>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</si>
  <si>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</si>
  <si>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</si>
  <si>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</si>
  <si>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</si>
  <si>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</si>
  <si>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</si>
  <si>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</si>
  <si>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</si>
  <si>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</si>
  <si>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</si>
  <si>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</si>
  <si>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</si>
  <si>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</si>
  <si>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</si>
  <si>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</si>
  <si>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</si>
  <si>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</si>
  <si>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</si>
  <si>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</si>
  <si>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</si>
  <si>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</si>
  <si>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</si>
  <si>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</si>
  <si>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</si>
  <si>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</si>
  <si>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</si>
  <si>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</si>
  <si>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</si>
  <si>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</si>
  <si>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</si>
  <si>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</si>
  <si>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</si>
  <si>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</si>
  <si>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</si>
  <si>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</si>
  <si>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</si>
  <si>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</si>
  <si>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</si>
  <si>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</si>
  <si>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</si>
  <si>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</si>
  <si>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</si>
  <si>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</si>
  <si>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</si>
  <si>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</si>
  <si>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</si>
  <si>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</si>
  <si>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</si>
  <si>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</si>
  <si>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</si>
  <si>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</si>
  <si>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</si>
  <si>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</si>
  <si>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</si>
  <si>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</si>
  <si>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</si>
  <si>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</si>
  <si>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</si>
  <si>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</si>
  <si>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</si>
  <si>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</si>
  <si>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</si>
  <si>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</si>
  <si>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</si>
  <si>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</si>
  <si>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</si>
  <si>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</si>
  <si>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</si>
  <si>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</si>
  <si>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</si>
  <si>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</si>
  <si>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</si>
  <si>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</si>
  <si>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</si>
  <si>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</si>
  <si>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</si>
  <si>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</si>
  <si>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</si>
  <si>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</si>
  <si>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</si>
  <si>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</si>
  <si>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</si>
  <si>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</si>
  <si>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</si>
  <si>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</si>
  <si>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</si>
  <si>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</si>
  <si>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</si>
  <si>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</si>
  <si>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</si>
  <si>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</si>
  <si>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</si>
  <si>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</si>
  <si>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</si>
  <si>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</si>
  <si>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</si>
  <si>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</si>
  <si>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</si>
  <si>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</si>
  <si>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</si>
  <si>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</si>
  <si>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</si>
  <si>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</si>
  <si>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</si>
  <si>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</si>
  <si>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</si>
  <si>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</si>
  <si>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</si>
  <si>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</si>
  <si>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</si>
  <si>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</si>
  <si>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</si>
  <si>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</si>
  <si>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</si>
  <si>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</si>
  <si>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</si>
  <si>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</si>
  <si>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</si>
  <si>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</si>
  <si>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</si>
  <si>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</si>
  <si>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</si>
  <si>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</si>
  <si>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</si>
  <si>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</si>
  <si>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</si>
  <si>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</si>
  <si>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</si>
  <si>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</si>
  <si>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</si>
  <si>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</si>
  <si>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</si>
  <si>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</si>
  <si>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</si>
  <si>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</si>
  <si>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</si>
  <si>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</si>
  <si>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</si>
  <si>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</si>
  <si>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</si>
  <si>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</si>
  <si>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</si>
  <si>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</si>
  <si>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</si>
  <si>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</si>
  <si>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</si>
  <si>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</si>
  <si>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</si>
  <si>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</si>
  <si>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</si>
  <si>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</si>
  <si>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</si>
  <si>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</si>
  <si>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</si>
  <si>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</si>
  <si>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</si>
  <si>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</si>
  <si>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</si>
  <si>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</si>
  <si>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</si>
  <si>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</si>
  <si>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</si>
  <si>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</si>
  <si>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</si>
  <si>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</si>
  <si>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</si>
  <si>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</si>
  <si>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</si>
  <si>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</si>
  <si>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</si>
  <si>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</si>
  <si>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</si>
  <si>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</si>
  <si>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</si>
  <si>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</si>
  <si>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</si>
  <si>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</si>
  <si>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</si>
  <si>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</si>
  <si>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</si>
  <si>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</si>
  <si>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</si>
  <si>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</si>
  <si>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</si>
  <si>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</si>
  <si>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</si>
  <si>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</si>
  <si>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</si>
  <si>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</si>
  <si>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</si>
  <si>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</si>
  <si>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</si>
  <si>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</si>
  <si>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</si>
  <si>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</si>
  <si>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</si>
  <si>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</si>
  <si>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</si>
  <si>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</si>
  <si>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</si>
  <si>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</si>
  <si>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</si>
  <si>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</si>
  <si>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</si>
  <si>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</si>
  <si>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</si>
  <si>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</si>
  <si>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</si>
  <si>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</si>
  <si>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</si>
  <si>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</si>
  <si>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</si>
  <si>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</si>
  <si>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</si>
  <si>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</si>
  <si>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</si>
  <si>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</si>
  <si>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</si>
  <si>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</si>
  <si>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</si>
  <si>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</si>
  <si>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</si>
  <si>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</si>
  <si>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</si>
  <si>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</si>
  <si>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</si>
  <si>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</si>
  <si>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</si>
  <si>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</si>
  <si>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</si>
  <si>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</si>
  <si>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</si>
  <si>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</si>
  <si>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</si>
  <si>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</si>
  <si>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</si>
  <si>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</si>
  <si>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</si>
  <si>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</si>
  <si>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</si>
  <si>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</si>
  <si>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</si>
  <si>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</si>
  <si>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</si>
  <si>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</si>
  <si>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</si>
  <si>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</si>
  <si>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</si>
  <si>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</si>
  <si>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</si>
  <si>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</si>
  <si>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</si>
  <si>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</si>
  <si>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</si>
  <si>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</si>
  <si>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</si>
  <si>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</si>
  <si>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</si>
  <si>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</si>
  <si>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</si>
  <si>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</si>
  <si>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</si>
  <si>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</si>
  <si>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</si>
  <si>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</si>
  <si>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</si>
  <si>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</si>
  <si>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</si>
  <si>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</si>
  <si>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</si>
  <si>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</si>
  <si>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</si>
  <si>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</si>
  <si>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</si>
  <si>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</si>
  <si>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</si>
  <si>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</si>
  <si>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</si>
  <si>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</si>
  <si>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</si>
  <si>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</si>
  <si>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</si>
  <si>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</si>
  <si>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</si>
  <si>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</si>
  <si>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</si>
  <si>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</si>
  <si>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</si>
  <si>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</si>
  <si>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</si>
  <si>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</si>
  <si>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</si>
  <si>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</si>
  <si>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</si>
  <si>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</si>
  <si>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</si>
  <si>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</si>
  <si>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</si>
  <si>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</si>
  <si>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</si>
  <si>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</si>
  <si>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</si>
  <si>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</si>
  <si>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</si>
  <si>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</si>
  <si>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</si>
  <si>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</si>
  <si>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</si>
  <si>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</si>
  <si>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</si>
  <si>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</si>
  <si>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</si>
  <si>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</si>
  <si>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</si>
  <si>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</si>
  <si>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</si>
  <si>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</si>
  <si>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</si>
  <si>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</si>
  <si>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</si>
  <si>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</si>
  <si>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</si>
  <si>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</si>
  <si>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</si>
  <si>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</si>
  <si>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</si>
  <si>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</si>
  <si>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</si>
  <si>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</si>
  <si>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</si>
  <si>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</si>
  <si>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</si>
  <si>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</si>
  <si>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</si>
  <si>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</si>
  <si>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</si>
  <si>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</si>
  <si>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</si>
  <si>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</si>
  <si>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</si>
  <si>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</si>
  <si>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</si>
  <si>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</si>
  <si>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</si>
  <si>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</si>
  <si>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</si>
  <si>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</si>
  <si>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</si>
  <si>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</si>
  <si>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</si>
  <si>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</si>
  <si>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</si>
  <si>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</si>
  <si>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</si>
  <si>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</si>
  <si>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</si>
  <si>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</si>
  <si>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</si>
  <si>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</si>
  <si>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</si>
  <si>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</si>
  <si>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</si>
  <si>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</si>
  <si>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</si>
  <si>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</si>
  <si>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</si>
  <si>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</si>
  <si>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</si>
  <si>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</si>
  <si>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</si>
  <si>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</si>
  <si>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</si>
  <si>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</si>
  <si>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</si>
  <si>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</si>
  <si>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</si>
  <si>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</si>
  <si>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</si>
  <si>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</si>
  <si>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</si>
  <si>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</si>
  <si>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</si>
  <si>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</si>
  <si>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</si>
  <si>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</si>
  <si>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</si>
  <si>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</si>
  <si>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</si>
  <si>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</si>
  <si>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</si>
  <si>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</si>
  <si>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</si>
  <si>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</si>
  <si>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</si>
  <si>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</si>
  <si>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</si>
  <si>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</si>
  <si>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</si>
  <si>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</si>
  <si>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</si>
  <si>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</si>
  <si>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</si>
  <si>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</si>
  <si>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</si>
  <si>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</si>
  <si>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</si>
  <si>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</si>
  <si>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</si>
  <si>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</si>
  <si>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</si>
  <si>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</si>
  <si>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</si>
  <si>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</si>
  <si>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</si>
  <si>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</si>
  <si>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</si>
  <si>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</si>
  <si>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</si>
  <si>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</si>
  <si>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</si>
  <si>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</si>
  <si>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</si>
  <si>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</si>
  <si>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</si>
  <si>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</si>
  <si>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</si>
  <si>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</si>
  <si>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</si>
  <si>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</si>
  <si>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</si>
  <si>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</si>
  <si>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</si>
  <si>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</si>
  <si>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</si>
  <si>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</si>
  <si>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</si>
  <si>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</si>
  <si>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</si>
  <si>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</si>
  <si>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</si>
  <si>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</si>
  <si>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</si>
  <si>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</si>
  <si>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</si>
  <si>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</si>
  <si>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</si>
  <si>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</si>
  <si>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</si>
  <si>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</si>
  <si>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</si>
  <si>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</si>
  <si>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</si>
  <si>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</si>
  <si>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</si>
  <si>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</si>
  <si>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</si>
  <si>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</si>
  <si>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</si>
  <si>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</si>
  <si>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</si>
  <si>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</si>
  <si>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</si>
  <si>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</si>
  <si>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</si>
  <si>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</si>
  <si>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</si>
  <si>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</si>
  <si>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</si>
  <si>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</si>
  <si>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</si>
  <si>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</si>
  <si>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</si>
  <si>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</si>
  <si>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</si>
  <si>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</si>
  <si>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</si>
  <si>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</si>
  <si>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</si>
  <si>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</si>
  <si>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</si>
  <si>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</si>
  <si>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</si>
  <si>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</si>
  <si>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</si>
  <si>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</si>
  <si>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</si>
  <si>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</si>
  <si>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</si>
  <si>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</si>
  <si>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</si>
  <si>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</si>
  <si>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</si>
  <si>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</si>
  <si>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</si>
  <si>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</si>
  <si>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</si>
  <si>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</si>
  <si>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</si>
  <si>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</si>
  <si>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</si>
  <si>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</si>
  <si>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</si>
  <si>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</si>
  <si>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</si>
  <si>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</si>
  <si>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</si>
  <si>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</si>
  <si>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</si>
  <si>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</si>
  <si>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</si>
  <si>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</si>
  <si>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</si>
  <si>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</si>
  <si>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</si>
  <si>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</si>
  <si>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</si>
  <si>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</si>
  <si>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</si>
  <si>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</si>
  <si>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</si>
  <si>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</si>
  <si>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</si>
  <si>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</si>
  <si>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</si>
  <si>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</si>
  <si>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</si>
  <si>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</si>
  <si>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</si>
  <si>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</si>
  <si>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</si>
  <si>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</si>
  <si>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</si>
  <si>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</si>
  <si>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</si>
  <si>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</si>
  <si>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</si>
  <si>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</si>
  <si>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</si>
  <si>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</si>
  <si>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</si>
  <si>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</si>
  <si>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</si>
  <si>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</si>
  <si>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</si>
  <si>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</si>
  <si>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</si>
  <si>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</si>
  <si>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</si>
  <si>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</si>
  <si>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</si>
  <si>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</si>
  <si>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</si>
  <si>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</si>
  <si>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</si>
  <si>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</si>
  <si>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</si>
  <si>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</si>
  <si>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</si>
  <si>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</si>
  <si>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</si>
  <si>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</si>
  <si>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</si>
  <si>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</si>
  <si>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</si>
  <si>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</si>
  <si>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</si>
  <si>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</si>
  <si>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</si>
  <si>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</si>
  <si>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</si>
  <si>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</si>
  <si>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</si>
  <si>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</si>
  <si>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</si>
  <si>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</si>
  <si>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</si>
  <si>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</si>
  <si>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</si>
  <si>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</si>
  <si>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</si>
  <si>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</si>
  <si>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</si>
  <si>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</si>
  <si>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</si>
  <si>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</si>
  <si>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</si>
  <si>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</si>
  <si>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</si>
  <si>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</si>
  <si>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</si>
  <si>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</si>
  <si>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</si>
  <si>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</si>
  <si>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</si>
  <si>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</si>
  <si>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</si>
  <si>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</si>
  <si>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</si>
  <si>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</si>
  <si>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</si>
  <si>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</si>
  <si>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</si>
  <si>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</si>
  <si>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</si>
  <si>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</si>
  <si>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</si>
  <si>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</si>
  <si>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</si>
  <si>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</si>
  <si>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</si>
  <si>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</si>
  <si>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</si>
  <si>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</si>
  <si>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</si>
  <si>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</si>
  <si>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</si>
  <si>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</si>
  <si>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</si>
  <si>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</si>
  <si>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</si>
  <si>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</si>
  <si>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</si>
  <si>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</si>
  <si>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</si>
  <si>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</si>
  <si>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</si>
  <si>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</si>
  <si>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</si>
  <si>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</si>
  <si>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</si>
  <si>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</si>
  <si>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</si>
  <si>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</si>
  <si>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</si>
  <si>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</si>
  <si>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</si>
  <si>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</si>
  <si>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</si>
  <si>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</si>
  <si>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</si>
  <si>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</si>
  <si>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</si>
  <si>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</si>
  <si>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</si>
  <si>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</si>
  <si>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</si>
  <si>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</si>
  <si>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</si>
  <si>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</si>
  <si>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</si>
  <si>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</si>
  <si>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</si>
  <si>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</si>
  <si>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</si>
  <si>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</si>
  <si>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</si>
  <si>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</si>
  <si>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</si>
  <si>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</si>
  <si>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</si>
  <si>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</si>
  <si>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</si>
  <si>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</si>
  <si>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</si>
  <si>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</si>
  <si>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</si>
  <si>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</si>
  <si>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</si>
  <si>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</si>
  <si>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</si>
  <si>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</si>
  <si>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</si>
  <si>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</si>
  <si>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</si>
  <si>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</si>
  <si>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</si>
  <si>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</si>
  <si>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</si>
  <si>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</si>
  <si>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</si>
  <si>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</si>
  <si>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</si>
  <si>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</si>
  <si>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</si>
  <si>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</si>
  <si>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</si>
  <si>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</si>
  <si>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</si>
  <si>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</si>
  <si>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</si>
  <si>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</si>
  <si>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</si>
  <si>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</si>
  <si>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</si>
  <si>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</si>
  <si>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</si>
  <si>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</si>
  <si>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</si>
  <si>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</si>
  <si>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</si>
  <si>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</si>
  <si>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</si>
  <si>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</si>
  <si>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</si>
  <si>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</si>
  <si>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</si>
  <si>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</si>
  <si>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</si>
  <si>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</si>
  <si>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</si>
  <si>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</si>
  <si>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</si>
  <si>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</si>
  <si>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</si>
  <si>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</si>
  <si>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</si>
  <si>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</si>
  <si>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</si>
  <si>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</si>
  <si>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</si>
  <si>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</si>
  <si>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</si>
  <si>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</si>
  <si>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</si>
  <si>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</si>
  <si>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</si>
  <si>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</si>
  <si>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</si>
  <si>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</si>
  <si>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</si>
  <si>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</si>
  <si>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</si>
  <si>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</si>
  <si>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</si>
  <si>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</si>
  <si>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</si>
  <si>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</si>
  <si>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</si>
  <si>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</si>
  <si>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</si>
  <si>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</si>
  <si>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</si>
  <si>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</si>
  <si>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</si>
  <si>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</si>
  <si>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</si>
  <si>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</si>
  <si>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</si>
  <si>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</si>
  <si>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</si>
  <si>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</si>
  <si>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</si>
  <si>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</si>
  <si>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</si>
  <si>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</si>
  <si>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</si>
  <si>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</si>
  <si>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</si>
  <si>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</si>
  <si>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</si>
  <si>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</si>
  <si>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</si>
  <si>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</si>
  <si>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</si>
  <si>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</si>
  <si>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</si>
  <si>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</si>
  <si>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</si>
  <si>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</si>
  <si>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</si>
  <si>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</si>
  <si>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</si>
  <si>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</si>
  <si>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</si>
  <si>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</si>
  <si>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</si>
  <si>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</si>
  <si>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</si>
  <si>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</si>
  <si>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</si>
  <si>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</si>
  <si>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</si>
  <si>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</si>
  <si>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</si>
  <si>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</si>
  <si>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</si>
  <si>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</si>
  <si>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</si>
  <si>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</si>
  <si>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</si>
  <si>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</si>
  <si>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</si>
  <si>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</si>
  <si>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</si>
  <si>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</si>
  <si>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</si>
  <si>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</si>
  <si>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</si>
  <si>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</si>
  <si>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</si>
  <si>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</si>
  <si>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</si>
  <si>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</si>
  <si>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</si>
  <si>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</si>
  <si>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</si>
  <si>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</si>
  <si>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</si>
  <si>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</si>
  <si>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</si>
  <si>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</si>
  <si>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</si>
  <si>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</si>
  <si>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</si>
  <si>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</si>
  <si>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</si>
  <si>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</si>
  <si>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</si>
  <si>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</si>
  <si>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</si>
  <si>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</si>
  <si>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</si>
  <si>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</si>
  <si>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</si>
  <si>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</si>
  <si>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</si>
  <si>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</si>
  <si>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</si>
  <si>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</si>
  <si>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</si>
  <si>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</si>
  <si>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</si>
  <si>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</si>
  <si>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</si>
  <si>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</si>
  <si>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</si>
  <si>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</si>
  <si>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</si>
  <si>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</si>
  <si>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</si>
  <si>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</si>
  <si>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</si>
  <si>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</si>
  <si>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</si>
  <si>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</si>
  <si>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</si>
  <si>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</si>
  <si>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</si>
  <si>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</si>
  <si>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</si>
  <si>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</si>
  <si>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</si>
  <si>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</si>
  <si>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</si>
  <si>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</si>
  <si>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</si>
  <si>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</si>
  <si>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</si>
  <si>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</si>
  <si>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</si>
  <si>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</si>
  <si>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</si>
  <si>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</si>
  <si>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</si>
  <si>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</si>
  <si>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</si>
  <si>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</si>
  <si>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</si>
  <si>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</si>
  <si>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</si>
  <si>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</si>
  <si>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</si>
  <si>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</si>
  <si>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</si>
  <si>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</si>
  <si>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</si>
  <si>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</si>
  <si>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</si>
  <si>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</si>
  <si>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</si>
  <si>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</si>
  <si>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</si>
  <si>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</si>
  <si>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</si>
  <si>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</si>
  <si>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</si>
  <si>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</si>
  <si>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</si>
  <si>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</si>
  <si>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</si>
  <si>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</si>
  <si>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</si>
  <si>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</si>
  <si>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</si>
  <si>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</si>
  <si>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</si>
  <si>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</si>
  <si>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</si>
  <si>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</si>
  <si>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</si>
  <si>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</si>
  <si>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</si>
  <si>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</si>
  <si>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</si>
  <si>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</si>
  <si>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</si>
  <si>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</si>
  <si>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</si>
  <si>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</si>
  <si>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</si>
  <si>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</si>
  <si>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</si>
  <si>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</si>
  <si>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</si>
  <si>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</si>
  <si>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</si>
  <si>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</si>
  <si>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</si>
  <si>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</si>
  <si>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</si>
  <si>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</si>
  <si>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</si>
  <si>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</si>
  <si>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</si>
  <si>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</si>
  <si>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</si>
  <si>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</si>
  <si>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</si>
  <si>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</si>
  <si>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</si>
  <si>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</si>
  <si>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</si>
  <si>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</si>
  <si>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</si>
  <si>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</si>
  <si>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</si>
  <si>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</si>
  <si>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</si>
  <si>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</si>
  <si>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</si>
  <si>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</si>
  <si>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</si>
  <si>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</si>
  <si>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</si>
  <si>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</si>
  <si>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</si>
  <si>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</si>
  <si>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</si>
  <si>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</si>
  <si>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</si>
  <si>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</si>
  <si>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</si>
  <si>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</si>
  <si>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</si>
  <si>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</si>
  <si>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</si>
  <si>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</si>
  <si>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</si>
  <si>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</si>
  <si>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</si>
  <si>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</si>
  <si>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</si>
  <si>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</si>
  <si>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</si>
  <si>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</si>
  <si>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</si>
  <si>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</si>
  <si>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</si>
  <si>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</si>
  <si>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</si>
  <si>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</si>
  <si>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</si>
  <si>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</si>
  <si>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</si>
  <si>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</si>
  <si>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</si>
  <si>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</si>
  <si>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</si>
  <si>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</si>
  <si>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</si>
  <si>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</si>
  <si>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</si>
  <si>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</si>
  <si>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</si>
  <si>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</si>
  <si>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</si>
  <si>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</si>
  <si>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</si>
  <si>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</si>
  <si>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</si>
  <si>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</si>
  <si>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</si>
  <si>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</si>
  <si>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</si>
  <si>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</si>
  <si>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</si>
  <si>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</si>
  <si>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</si>
  <si>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</si>
  <si>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</si>
  <si>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</si>
  <si>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</si>
  <si>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</si>
  <si>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</si>
  <si>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</si>
  <si>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</si>
  <si>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</si>
  <si>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</si>
  <si>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</si>
  <si>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</si>
  <si>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</si>
  <si>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</si>
  <si>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</si>
  <si>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</si>
  <si>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</si>
  <si>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</si>
  <si>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</si>
  <si>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</si>
  <si>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</si>
  <si>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</si>
  <si>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</si>
  <si>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</si>
  <si>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</si>
  <si>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</si>
  <si>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</si>
  <si>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</si>
  <si>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</si>
  <si>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</si>
  <si>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</si>
  <si>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</si>
  <si>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</si>
  <si>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</si>
  <si>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</si>
  <si>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</si>
  <si>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</si>
  <si>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</si>
  <si>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</si>
  <si>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</si>
  <si>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</si>
  <si>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</si>
  <si>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</si>
  <si>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</si>
  <si>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</si>
  <si>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</si>
  <si>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</si>
  <si>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</si>
  <si>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</si>
  <si>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</si>
  <si>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</si>
  <si>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</si>
  <si>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</si>
  <si>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</si>
  <si>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</si>
  <si>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</si>
  <si>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</si>
  <si>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</si>
  <si>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</si>
  <si>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</si>
  <si>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</si>
  <si>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</si>
  <si>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</si>
  <si>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</si>
  <si>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</si>
  <si>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</si>
  <si>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</si>
  <si>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</si>
  <si>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</si>
  <si>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</si>
  <si>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</si>
  <si>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</si>
  <si>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</si>
  <si>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</si>
  <si>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</si>
  <si>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</si>
  <si>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</si>
  <si>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</si>
  <si>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</si>
  <si>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</si>
  <si>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</si>
  <si>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</si>
  <si>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</si>
  <si>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</si>
  <si>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</si>
  <si>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</si>
  <si>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</si>
  <si>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</si>
  <si>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</si>
  <si>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</si>
  <si>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</si>
  <si>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</si>
  <si>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</si>
  <si>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</si>
  <si>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</si>
  <si>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</si>
  <si>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</si>
  <si>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</si>
  <si>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</si>
  <si>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</si>
  <si>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</si>
  <si>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</si>
  <si>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</si>
  <si>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</si>
  <si>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</si>
  <si>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</si>
  <si>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</si>
  <si>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</si>
  <si>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</si>
  <si>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</si>
  <si>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</si>
  <si>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</si>
  <si>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</si>
  <si>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</si>
  <si>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</si>
  <si>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</si>
  <si>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</si>
  <si>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</si>
  <si>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</si>
  <si>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</si>
  <si>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</si>
  <si>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</si>
  <si>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</si>
  <si>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</si>
  <si>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</si>
  <si>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</si>
  <si>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</si>
  <si>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</si>
  <si>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</si>
  <si>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</si>
  <si>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</si>
  <si>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</si>
  <si>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</si>
  <si>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</si>
  <si>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</si>
  <si>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</si>
  <si>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</si>
  <si>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</si>
  <si>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</si>
  <si>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</si>
  <si>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</si>
  <si>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</si>
  <si>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</si>
  <si>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</si>
  <si>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</si>
  <si>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</si>
  <si>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</si>
  <si>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</si>
  <si>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</si>
  <si>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</si>
  <si>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</si>
  <si>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</si>
  <si>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</si>
  <si>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</si>
  <si>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</si>
  <si>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</si>
  <si>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</si>
  <si>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</si>
  <si>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</si>
  <si>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</si>
  <si>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</si>
  <si>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</si>
  <si>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</si>
  <si>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</si>
  <si>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</si>
  <si>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</si>
  <si>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</si>
  <si>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</si>
  <si>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</si>
  <si>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</si>
  <si>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</si>
  <si>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</si>
  <si>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</si>
  <si>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</si>
  <si>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</si>
  <si>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</si>
  <si>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</si>
  <si>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</si>
  <si>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</si>
  <si>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</si>
  <si>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</si>
  <si>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</si>
  <si>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</si>
  <si>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</si>
  <si>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</si>
  <si>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</si>
  <si>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</si>
  <si>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</si>
  <si>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</si>
  <si>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</si>
  <si>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</si>
  <si>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</si>
  <si>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</si>
  <si>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</si>
  <si>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</si>
  <si>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</si>
  <si>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</si>
  <si>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</si>
  <si>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</si>
  <si>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</si>
  <si>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</si>
  <si>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</si>
  <si>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</si>
  <si>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</si>
  <si>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</si>
  <si>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</si>
  <si>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</si>
  <si>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</si>
  <si>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</si>
  <si>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</si>
  <si>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</si>
  <si>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</si>
  <si>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</si>
  <si>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</si>
  <si>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</si>
  <si>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</si>
  <si>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</si>
  <si>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</si>
  <si>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</si>
  <si>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</si>
  <si>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</si>
  <si>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</si>
  <si>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</si>
  <si>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</si>
  <si>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</si>
  <si>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</si>
  <si>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</si>
  <si>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</si>
  <si>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</si>
  <si>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</si>
  <si>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</si>
  <si>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</si>
  <si>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</si>
  <si>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</si>
  <si>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</si>
  <si>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</si>
  <si>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</si>
  <si>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</si>
  <si>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</si>
  <si>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</si>
  <si>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</si>
  <si>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</si>
  <si>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</si>
  <si>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</si>
  <si>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</si>
  <si>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</si>
  <si>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</si>
  <si>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</si>
  <si>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</si>
  <si>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</si>
  <si>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</si>
  <si>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</si>
  <si>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</si>
  <si>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</si>
  <si>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</si>
  <si>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</si>
  <si>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</si>
  <si>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</si>
  <si>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</si>
  <si>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</si>
  <si>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</si>
  <si>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</si>
  <si>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</si>
  <si>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</si>
  <si>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</si>
  <si>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</si>
  <si>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</si>
  <si>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</si>
  <si>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</si>
  <si>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</si>
  <si>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</si>
  <si>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</si>
  <si>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</si>
  <si>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</si>
  <si>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</si>
  <si>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</si>
  <si>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</si>
  <si>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</si>
  <si>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</si>
  <si>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</si>
  <si>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</si>
  <si>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</si>
  <si>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</si>
  <si>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</si>
  <si>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</si>
  <si>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</si>
  <si>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</si>
  <si>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</si>
  <si>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</si>
  <si>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</si>
  <si>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</si>
  <si>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</si>
  <si>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</si>
  <si>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</si>
  <si>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</si>
  <si>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</si>
  <si>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</si>
  <si>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</si>
  <si>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</si>
  <si>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</si>
  <si>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</si>
  <si>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</si>
  <si>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</si>
  <si>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</si>
  <si>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</si>
  <si>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</si>
  <si>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</si>
  <si>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</si>
  <si>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</si>
  <si>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</si>
  <si>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</si>
  <si>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</si>
  <si>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</si>
  <si>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</si>
  <si>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</si>
  <si>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</si>
  <si>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</si>
  <si>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</si>
  <si>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</si>
  <si>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</si>
  <si>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</si>
  <si>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</si>
  <si>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</si>
  <si>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</si>
  <si>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</si>
  <si>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</si>
  <si>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</si>
  <si>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</si>
  <si>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</si>
  <si>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</si>
  <si>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</si>
  <si>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</si>
  <si>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</si>
  <si>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</si>
  <si>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</si>
  <si>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</si>
  <si>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</si>
  <si>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</si>
  <si>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</si>
  <si>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</si>
  <si>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</si>
  <si>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</si>
  <si>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</si>
  <si>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</si>
  <si>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</si>
  <si>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</si>
  <si>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</si>
  <si>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</si>
  <si>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</si>
  <si>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</si>
  <si>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</si>
  <si>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</si>
  <si>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</si>
  <si>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</si>
  <si>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</si>
  <si>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</si>
  <si>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</si>
  <si>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</si>
  <si>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</si>
  <si>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</si>
  <si>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</si>
  <si>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</si>
  <si>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</si>
  <si>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</si>
  <si>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</si>
  <si>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</si>
  <si>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</si>
  <si>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</si>
  <si>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</si>
  <si>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</si>
  <si>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</si>
  <si>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</si>
  <si>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</si>
  <si>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</si>
  <si>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</si>
  <si>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</si>
  <si>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</si>
  <si>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</si>
  <si>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</si>
  <si>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</si>
  <si>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</si>
  <si>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</si>
  <si>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</si>
  <si>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</si>
  <si>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</si>
  <si>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</si>
  <si>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</si>
  <si>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</si>
  <si>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</si>
  <si>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</si>
  <si>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</si>
  <si>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</si>
  <si>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</si>
  <si>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</si>
  <si>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</si>
  <si>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</si>
  <si>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</si>
  <si>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</si>
  <si>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</si>
  <si>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</si>
  <si>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</si>
  <si>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</si>
  <si>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</si>
  <si>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</si>
  <si>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</si>
  <si>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</si>
  <si>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</si>
  <si>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</si>
  <si>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</si>
  <si>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</si>
  <si>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</si>
  <si>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</si>
  <si>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</si>
  <si>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</si>
  <si>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</si>
  <si>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</si>
  <si>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</si>
  <si>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</si>
  <si>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</si>
  <si>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</si>
  <si>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</si>
  <si>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</si>
  <si>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</si>
  <si>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</si>
  <si>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</si>
  <si>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</si>
  <si>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</si>
  <si>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</si>
  <si>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</si>
  <si>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</si>
  <si>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</si>
  <si>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</si>
  <si>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</si>
  <si>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</si>
  <si>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</si>
  <si>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</si>
  <si>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</si>
  <si>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</si>
  <si>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</si>
  <si>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</si>
  <si>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</si>
  <si>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</si>
  <si>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</si>
  <si>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</si>
  <si>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</si>
  <si>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</si>
  <si>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</si>
  <si>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</si>
  <si>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</si>
  <si>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</si>
  <si>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</si>
  <si>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</si>
  <si>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</si>
  <si>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</si>
  <si>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</si>
  <si>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</si>
  <si>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</si>
  <si>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</si>
  <si>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</si>
  <si>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</si>
  <si>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</si>
  <si>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</si>
  <si>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</si>
  <si>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</si>
  <si>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</si>
  <si>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</si>
  <si>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</si>
  <si>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</si>
  <si>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</si>
  <si>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</si>
  <si>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</si>
  <si>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</si>
  <si>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</si>
  <si>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</si>
  <si>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</si>
  <si>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</si>
  <si>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</si>
  <si>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</si>
  <si>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</si>
  <si>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</si>
  <si>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</si>
  <si>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</si>
  <si>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</si>
  <si>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</si>
  <si>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</si>
  <si>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</si>
  <si>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</si>
  <si>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</si>
  <si>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</si>
  <si>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</si>
  <si>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</si>
  <si>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</si>
  <si>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</si>
  <si>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</si>
  <si>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</si>
  <si>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</si>
  <si>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</si>
  <si>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</si>
  <si>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</si>
  <si>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</si>
  <si>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</si>
  <si>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</si>
  <si>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</si>
  <si>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</si>
  <si>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</si>
  <si>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</si>
  <si>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</si>
  <si>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</si>
  <si>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</si>
  <si>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</si>
  <si>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</si>
  <si>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</si>
  <si>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</si>
  <si>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</si>
  <si>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</si>
  <si>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</si>
  <si>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</si>
  <si>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</si>
  <si>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</si>
  <si>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</si>
  <si>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</si>
  <si>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</si>
  <si>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</si>
  <si>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</si>
  <si>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</si>
  <si>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</si>
  <si>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</si>
  <si>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</si>
  <si>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</si>
  <si>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</si>
  <si>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</si>
  <si>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</si>
  <si>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</si>
  <si>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</si>
  <si>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</si>
  <si>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</si>
  <si>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</si>
  <si>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</si>
  <si>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</si>
  <si>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</si>
  <si>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</si>
  <si>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</si>
  <si>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</si>
  <si>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</si>
  <si>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</si>
  <si>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</si>
  <si>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</si>
  <si>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</si>
  <si>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</si>
  <si>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</si>
  <si>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</si>
  <si>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</si>
  <si>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</si>
  <si>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</si>
  <si>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</si>
  <si>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</si>
  <si>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</si>
  <si>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</si>
  <si>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</si>
  <si>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</si>
  <si>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</si>
  <si>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</si>
  <si>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</si>
  <si>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</si>
  <si>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</si>
  <si>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</si>
  <si>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</si>
  <si>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</si>
  <si>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</si>
  <si>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</si>
  <si>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</si>
  <si>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</si>
  <si>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</si>
  <si>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</si>
  <si>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</si>
  <si>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</si>
  <si>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</si>
  <si>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</si>
  <si>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</si>
  <si>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</si>
  <si>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</si>
  <si>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</si>
  <si>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</si>
  <si>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</si>
  <si>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</si>
  <si>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</si>
  <si>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</si>
  <si>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</si>
  <si>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</si>
  <si>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</si>
  <si>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</si>
  <si>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</si>
  <si>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</si>
  <si>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</si>
  <si>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</si>
  <si>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</si>
  <si>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</si>
  <si>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</si>
  <si>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</si>
  <si>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</si>
  <si>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</si>
  <si>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</si>
  <si>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</si>
  <si>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</si>
  <si>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</si>
  <si>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</si>
  <si>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</si>
  <si>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</si>
  <si>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</si>
  <si>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</si>
  <si>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</si>
  <si>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</si>
  <si>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</si>
  <si>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</si>
  <si>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</si>
  <si>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</si>
  <si>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</si>
  <si>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</si>
  <si>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</si>
  <si>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</si>
  <si>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</si>
  <si>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</si>
  <si>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</si>
  <si>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</si>
  <si>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</si>
  <si>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</si>
  <si>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</si>
  <si>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</si>
  <si>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</si>
  <si>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</si>
  <si>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</si>
  <si>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</si>
  <si>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</si>
  <si>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</si>
  <si>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</si>
  <si>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</si>
  <si>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</si>
  <si>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</si>
  <si>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</si>
  <si>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</si>
  <si>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</si>
  <si>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</si>
  <si>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</si>
  <si>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</si>
  <si>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</si>
  <si>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</si>
  <si>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</si>
  <si>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</si>
  <si>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</si>
  <si>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</si>
  <si>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</si>
  <si>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</si>
  <si>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</si>
  <si>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</si>
  <si>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</si>
  <si>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</si>
  <si>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</si>
  <si>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</si>
  <si>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</si>
  <si>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</si>
  <si>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</si>
  <si>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</si>
  <si>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</si>
  <si>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</si>
  <si>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</si>
  <si>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</si>
  <si>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</si>
  <si>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</si>
  <si>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</si>
  <si>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</si>
  <si>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</si>
  <si>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</si>
  <si>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</si>
  <si>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</si>
  <si>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</si>
  <si>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</si>
  <si>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</si>
  <si>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</si>
  <si>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</si>
  <si>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</si>
  <si>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</si>
  <si>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</si>
  <si>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</si>
  <si>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</si>
  <si>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</si>
  <si>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</si>
  <si>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</si>
  <si>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</si>
  <si>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</si>
  <si>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</si>
  <si>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</si>
  <si>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</si>
  <si>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</si>
  <si>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</si>
  <si>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</si>
  <si>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</si>
  <si>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</si>
  <si>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</si>
  <si>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</si>
  <si>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</si>
  <si>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</si>
  <si>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</si>
  <si>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</si>
  <si>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</si>
  <si>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</si>
  <si>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</si>
  <si>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</si>
  <si>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</si>
  <si>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</si>
  <si>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</si>
  <si>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</si>
  <si>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</si>
  <si>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</si>
  <si>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</si>
  <si>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</si>
  <si>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</si>
  <si>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</si>
  <si>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</si>
  <si>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</si>
  <si>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</si>
  <si>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</si>
  <si>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</si>
  <si>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</si>
  <si>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</si>
  <si>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</si>
  <si>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</si>
  <si>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</si>
  <si>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</si>
  <si>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</si>
  <si>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</si>
  <si>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</si>
  <si>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</si>
  <si>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</si>
  <si>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</si>
  <si>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</si>
  <si>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</si>
  <si>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</si>
  <si>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</si>
  <si>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</si>
  <si>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</si>
  <si>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</si>
  <si>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</si>
  <si>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</si>
  <si>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</si>
  <si>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</si>
  <si>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</si>
  <si>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</si>
  <si>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</si>
  <si>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</si>
  <si>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</si>
  <si>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</si>
  <si>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</si>
  <si>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</si>
  <si>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</si>
  <si>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</si>
  <si>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</si>
  <si>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</si>
  <si>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</si>
  <si>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</si>
  <si>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</si>
  <si>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</si>
  <si>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</si>
  <si>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</si>
  <si>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</si>
  <si>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</si>
  <si>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</si>
  <si>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</si>
  <si>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</si>
  <si>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</si>
  <si>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</si>
  <si>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</si>
  <si>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</si>
  <si>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</si>
  <si>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</si>
  <si>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</si>
  <si>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</si>
  <si>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</si>
  <si>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</si>
  <si>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</si>
  <si>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</si>
  <si>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</si>
  <si>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</si>
  <si>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</si>
  <si>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</si>
  <si>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</si>
  <si>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</si>
  <si>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</si>
  <si>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</si>
  <si>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</si>
  <si>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</si>
  <si>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</si>
  <si>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</si>
  <si>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</si>
  <si>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</si>
  <si>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</si>
  <si>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</si>
  <si>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</si>
  <si>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</si>
  <si>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</si>
  <si>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</si>
  <si>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</si>
  <si>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</si>
  <si>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</si>
  <si>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</si>
  <si>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</si>
  <si>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</si>
  <si>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</si>
  <si>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</si>
  <si>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</si>
  <si>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</si>
  <si>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</si>
  <si>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</si>
  <si>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</si>
  <si>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</si>
  <si>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</si>
  <si>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</si>
  <si>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</si>
  <si>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</si>
  <si>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</si>
  <si>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</si>
  <si>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</si>
  <si>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</si>
  <si>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</si>
  <si>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</si>
  <si>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</si>
  <si>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</si>
  <si>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</si>
  <si>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</si>
  <si>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</si>
  <si>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</si>
  <si>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</si>
  <si>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</si>
  <si>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</si>
  <si>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</si>
  <si>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</si>
  <si>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</si>
  <si>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</si>
  <si>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</si>
  <si>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</si>
  <si>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</si>
  <si>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</si>
  <si>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</si>
  <si>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</si>
  <si>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</si>
  <si>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</si>
  <si>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</si>
  <si>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</si>
  <si>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</si>
  <si>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</si>
  <si>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</si>
  <si>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</si>
  <si>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</si>
  <si>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</si>
  <si>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</si>
  <si>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</si>
  <si>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</si>
  <si>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</si>
  <si>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</si>
  <si>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</si>
  <si>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</si>
  <si>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</si>
  <si>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</si>
  <si>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</si>
  <si>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</si>
  <si>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</si>
  <si>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</si>
  <si>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</si>
  <si>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</si>
  <si>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</si>
  <si>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</si>
  <si>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</si>
  <si>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</si>
  <si>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</si>
  <si>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</si>
  <si>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</si>
  <si>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</si>
  <si>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</si>
  <si>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</si>
  <si>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</si>
  <si>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</si>
  <si>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</si>
  <si>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</si>
  <si>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</si>
  <si>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</si>
  <si>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</si>
  <si>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</si>
  <si>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</si>
  <si>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</si>
  <si>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</si>
  <si>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</si>
  <si>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</si>
  <si>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</si>
  <si>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</si>
  <si>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</si>
  <si>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</si>
  <si>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</si>
  <si>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</si>
  <si>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</si>
  <si>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</si>
  <si>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</si>
  <si>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</si>
  <si>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</si>
  <si>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</si>
  <si>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</si>
  <si>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</si>
  <si>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</si>
  <si>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</si>
  <si>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</si>
  <si>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</si>
  <si>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</si>
  <si>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</si>
  <si>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</si>
  <si>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</si>
  <si>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</si>
  <si>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</si>
  <si>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</si>
  <si>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</si>
  <si>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</si>
  <si>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</si>
  <si>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</si>
  <si>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</si>
  <si>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</si>
  <si>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</si>
  <si>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</si>
  <si>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</si>
  <si>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</si>
  <si>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</si>
  <si>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</si>
  <si>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</si>
  <si>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</si>
  <si>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</si>
  <si>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</si>
  <si>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</si>
  <si>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</si>
  <si>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</si>
  <si>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</si>
  <si>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</si>
  <si>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</si>
  <si>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</si>
  <si>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</si>
  <si>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</si>
  <si>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</si>
  <si>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</si>
  <si>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</si>
  <si>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</si>
  <si>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</si>
  <si>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</si>
  <si>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</si>
  <si>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</si>
  <si>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</si>
  <si>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</si>
  <si>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</si>
  <si>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</si>
  <si>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</si>
  <si>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</si>
  <si>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</si>
  <si>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</si>
  <si>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</si>
  <si>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</si>
  <si>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</si>
  <si>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</si>
  <si>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</si>
  <si>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</si>
  <si>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</si>
  <si>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</si>
  <si>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</si>
  <si>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</si>
  <si>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</si>
  <si>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</si>
  <si>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</si>
  <si>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</si>
  <si>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</si>
  <si>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</si>
  <si>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</si>
  <si>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</si>
  <si>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</si>
  <si>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</si>
  <si>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</si>
  <si>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</si>
  <si>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</si>
  <si>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</si>
  <si>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</si>
  <si>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</si>
  <si>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</si>
  <si>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</si>
  <si>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</si>
  <si>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</si>
  <si>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</si>
  <si>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</si>
  <si>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</si>
  <si>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</si>
  <si>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</si>
  <si>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</si>
  <si>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</si>
  <si>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</si>
  <si>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</si>
  <si>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</si>
  <si>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</si>
  <si>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</si>
  <si>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</si>
  <si>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</si>
  <si>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</si>
  <si>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</si>
  <si>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</si>
  <si>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</si>
  <si>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</si>
  <si>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</si>
  <si>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</si>
  <si>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</si>
  <si>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</si>
  <si>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</si>
  <si>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</si>
  <si>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</si>
  <si>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</si>
  <si>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</si>
  <si>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</si>
  <si>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</si>
  <si>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</si>
  <si>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</si>
  <si>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</si>
  <si>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</si>
  <si>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</si>
  <si>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</si>
  <si>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</si>
  <si>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</si>
  <si>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</si>
  <si>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</si>
  <si>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</si>
  <si>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</si>
  <si>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</si>
  <si>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</si>
  <si>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</si>
  <si>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</si>
  <si>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</si>
  <si>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</si>
  <si>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</si>
  <si>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</si>
  <si>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</si>
  <si>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</si>
  <si>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</si>
  <si>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</si>
  <si>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</si>
  <si>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</si>
  <si>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</si>
  <si>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</si>
  <si>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</si>
  <si>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</si>
  <si>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</si>
  <si>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</si>
  <si>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</si>
  <si>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</si>
  <si>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</si>
  <si>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</si>
  <si>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</si>
  <si>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</si>
  <si>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</si>
  <si>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</si>
  <si>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</si>
  <si>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</si>
  <si>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</si>
  <si>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</si>
  <si>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</si>
  <si>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</si>
  <si>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</si>
  <si>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</si>
  <si>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</si>
  <si>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</si>
  <si>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</si>
  <si>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</si>
  <si>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</si>
  <si>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</si>
  <si>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</si>
  <si>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</si>
  <si>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</si>
  <si>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</si>
  <si>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</si>
  <si>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</si>
  <si>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</si>
  <si>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</si>
  <si>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</si>
  <si>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</si>
  <si>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</si>
  <si>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</si>
  <si>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</si>
  <si>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</si>
  <si>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</si>
  <si>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</si>
  <si>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</si>
  <si>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</si>
  <si>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</si>
  <si>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</si>
  <si>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</si>
  <si>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</si>
  <si>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</si>
  <si>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</si>
  <si>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</si>
  <si>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</si>
  <si>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</si>
  <si>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</si>
  <si>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</si>
  <si>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</si>
  <si>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</si>
  <si>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</si>
  <si>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</si>
  <si>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</si>
  <si>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</si>
  <si>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</si>
  <si>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</si>
  <si>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</si>
  <si>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</si>
  <si>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</si>
  <si>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</si>
  <si>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</si>
  <si>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</si>
  <si>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</si>
  <si>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</si>
  <si>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</si>
  <si>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</si>
  <si>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</si>
  <si>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</si>
  <si>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</si>
  <si>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</si>
  <si>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</si>
  <si>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</si>
  <si>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</si>
  <si>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</si>
  <si>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</si>
  <si>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</si>
  <si>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</si>
  <si>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</si>
  <si>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</si>
  <si>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</si>
  <si>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</si>
  <si>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</si>
  <si>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</si>
  <si>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</si>
  <si>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</si>
  <si>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</si>
  <si>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</si>
  <si>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</si>
  <si>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</si>
  <si>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</si>
  <si>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</si>
  <si>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</si>
  <si>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</si>
  <si>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</si>
  <si>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</si>
  <si>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</si>
  <si>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</si>
  <si>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</si>
  <si>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</si>
  <si>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</si>
  <si>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</si>
  <si>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</si>
  <si>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</si>
  <si>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</si>
  <si>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</si>
  <si>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</si>
  <si>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</si>
  <si>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</si>
  <si>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</si>
  <si>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</si>
  <si>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</si>
  <si>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</si>
  <si>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</si>
  <si>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</si>
  <si>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</si>
  <si>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</si>
  <si>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</si>
  <si>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</si>
  <si>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</si>
  <si>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</si>
  <si>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</si>
  <si>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</si>
  <si>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</si>
  <si>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</si>
  <si>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</si>
  <si>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</si>
  <si>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</si>
  <si>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</si>
  <si>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</si>
  <si>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</si>
  <si>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</si>
  <si>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</si>
  <si>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</si>
  <si>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</si>
  <si>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</si>
  <si>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</si>
  <si>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</si>
  <si>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</si>
  <si>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</si>
  <si>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</si>
  <si>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</si>
  <si>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</si>
  <si>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</si>
  <si>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</si>
  <si>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</si>
  <si>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</si>
  <si>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</si>
  <si>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</si>
  <si>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</si>
  <si>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</si>
  <si>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</si>
  <si>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</si>
  <si>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</si>
  <si>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</si>
  <si>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</si>
  <si>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</si>
  <si>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</si>
  <si>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</si>
  <si>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</si>
  <si>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</si>
  <si>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</si>
  <si>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</si>
  <si>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</si>
  <si>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</si>
  <si>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</si>
  <si>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</si>
  <si>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</si>
  <si>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</si>
  <si>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</si>
  <si>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</si>
  <si>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</si>
  <si>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</si>
  <si>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</si>
  <si>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</si>
  <si>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</si>
  <si>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</si>
  <si>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</si>
  <si>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</si>
  <si>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</si>
  <si>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</si>
  <si>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</si>
  <si>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</si>
  <si>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</si>
  <si>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</si>
  <si>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</si>
  <si>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</si>
  <si>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</si>
  <si>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</si>
  <si>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</si>
  <si>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</si>
  <si>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</si>
  <si>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</si>
  <si>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</si>
  <si>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</si>
  <si>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</si>
  <si>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</si>
  <si>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</si>
  <si>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</si>
  <si>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</si>
  <si>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</si>
  <si>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</si>
  <si>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</si>
  <si>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</si>
  <si>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</si>
  <si>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</si>
  <si>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</si>
  <si>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</si>
  <si>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</si>
  <si>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</si>
  <si>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</si>
  <si>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</si>
  <si>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</si>
  <si>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</si>
  <si>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</si>
  <si>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</si>
  <si>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</si>
  <si>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</si>
  <si>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</si>
  <si>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</si>
  <si>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</si>
  <si>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</si>
  <si>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</si>
  <si>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</si>
  <si>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</si>
  <si>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</si>
  <si>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</si>
  <si>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</si>
  <si>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</si>
  <si>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</si>
  <si>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</si>
  <si>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</si>
  <si>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</si>
  <si>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</si>
  <si>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</si>
  <si>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</si>
  <si>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</si>
  <si>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</si>
  <si>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</si>
  <si>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</si>
  <si>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</si>
  <si>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</si>
  <si>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</si>
  <si>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</si>
  <si>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</si>
  <si>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</si>
  <si>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</si>
  <si>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</si>
  <si>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</si>
  <si>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</si>
  <si>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</si>
  <si>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</si>
  <si>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</si>
  <si>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</si>
  <si>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</si>
  <si>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</si>
  <si>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</si>
  <si>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</si>
  <si>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</si>
  <si>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</si>
  <si>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</si>
  <si>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</si>
  <si>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</si>
  <si>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</si>
  <si>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</si>
  <si>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</si>
  <si>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</si>
  <si>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</si>
  <si>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</si>
  <si>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</si>
  <si>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</si>
  <si>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</si>
  <si>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</si>
  <si>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</si>
  <si>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</si>
  <si>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</si>
  <si>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</si>
  <si>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</si>
  <si>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</si>
  <si>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</si>
  <si>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</si>
  <si>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</si>
  <si>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</si>
  <si>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</si>
  <si>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</si>
  <si>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</si>
  <si>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</si>
  <si>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</si>
  <si>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</si>
  <si>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</si>
  <si>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</si>
  <si>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</si>
  <si>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</si>
  <si>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</si>
  <si>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</si>
  <si>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</si>
  <si>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</si>
  <si>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</si>
  <si>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</si>
  <si>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</si>
  <si>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</si>
  <si>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</si>
  <si>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</si>
  <si>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</si>
  <si>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</si>
  <si>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</si>
  <si>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</si>
  <si>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</si>
  <si>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</si>
  <si>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</si>
  <si>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</si>
  <si>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</si>
  <si>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</si>
  <si>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</si>
  <si>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</si>
  <si>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</si>
  <si>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</si>
  <si>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</si>
  <si>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</si>
  <si>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</si>
  <si>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</si>
  <si>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</si>
  <si>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</si>
  <si>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</si>
  <si>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</si>
  <si>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</si>
  <si>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</si>
  <si>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</si>
  <si>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</si>
  <si>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</si>
  <si>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</si>
  <si>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</si>
  <si>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</si>
  <si>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</si>
  <si>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</si>
  <si>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</si>
  <si>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</si>
  <si>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</si>
  <si>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</si>
  <si>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</si>
  <si>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</si>
  <si>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</si>
  <si>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</si>
  <si>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</si>
  <si>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</si>
  <si>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</si>
  <si>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</si>
  <si>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</si>
  <si>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</si>
  <si>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</si>
  <si>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</si>
  <si>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</si>
  <si>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</si>
  <si>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</si>
  <si>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</si>
  <si>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</si>
  <si>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</si>
  <si>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</si>
  <si>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</si>
  <si>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</si>
  <si>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</si>
  <si>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</si>
  <si>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</si>
  <si>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</si>
  <si>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</si>
  <si>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</si>
  <si>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</si>
  <si>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</si>
  <si>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</si>
  <si>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</si>
  <si>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</si>
  <si>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</si>
  <si>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</si>
  <si>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</si>
  <si>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</si>
  <si>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</si>
  <si>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</si>
  <si>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</si>
  <si>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</si>
  <si>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</si>
  <si>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</si>
  <si>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</si>
  <si>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</si>
  <si>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</si>
  <si>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</si>
  <si>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</si>
  <si>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</si>
  <si>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</si>
  <si>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</si>
  <si>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</si>
  <si>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</si>
  <si>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</si>
  <si>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</si>
  <si>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</si>
  <si>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</si>
  <si>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</si>
  <si>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</si>
  <si>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</si>
  <si>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</si>
  <si>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</si>
  <si>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</si>
  <si>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</si>
  <si>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</si>
  <si>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</si>
  <si>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</si>
  <si>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</si>
  <si>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</si>
  <si>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</si>
  <si>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</si>
  <si>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</si>
  <si>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</si>
  <si>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</si>
  <si>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</si>
  <si>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</si>
  <si>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</si>
  <si>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</si>
  <si>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</si>
  <si>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</si>
  <si>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</si>
  <si>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</si>
  <si>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</si>
  <si>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</si>
  <si>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</si>
  <si>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</si>
  <si>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</si>
  <si>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</si>
  <si>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</si>
  <si>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</si>
  <si>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</si>
  <si>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</si>
  <si>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</si>
  <si>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</si>
  <si>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</si>
  <si>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</si>
  <si>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</si>
  <si>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</si>
  <si>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</si>
  <si>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</si>
  <si>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</si>
  <si>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</si>
  <si>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</si>
  <si>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</si>
  <si>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</si>
  <si>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</si>
  <si>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</si>
  <si>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</si>
  <si>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</si>
  <si>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</si>
  <si>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</si>
  <si>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</si>
  <si>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</si>
  <si>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</si>
  <si>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</si>
  <si>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</si>
  <si>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</si>
  <si>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</si>
  <si>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</si>
  <si>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</si>
  <si>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</si>
  <si>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</si>
  <si>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</si>
  <si>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</si>
  <si>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</si>
  <si>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</si>
  <si>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</si>
  <si>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</si>
  <si>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</si>
  <si>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</si>
  <si>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</si>
  <si>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</si>
  <si>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</si>
  <si>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</si>
  <si>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</si>
  <si>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</si>
  <si>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</si>
  <si>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</si>
  <si>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</si>
  <si>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</si>
  <si>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</si>
  <si>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</si>
  <si>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</si>
  <si>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</si>
  <si>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</si>
  <si>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</si>
  <si>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</si>
  <si>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</si>
  <si>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</si>
  <si>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</si>
  <si>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</si>
  <si>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</si>
  <si>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</si>
  <si>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</si>
  <si>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</si>
  <si>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</si>
  <si>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</si>
  <si>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</si>
  <si>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</si>
  <si>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</si>
  <si>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</si>
  <si>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</si>
  <si>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</si>
  <si>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</si>
  <si>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</si>
  <si>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</si>
  <si>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</si>
  <si>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</si>
  <si>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</si>
  <si>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</si>
  <si>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</si>
  <si>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</si>
  <si>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</si>
  <si>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</si>
  <si>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</si>
  <si>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</si>
  <si>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</si>
  <si>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</si>
  <si>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</si>
  <si>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</si>
  <si>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</si>
  <si>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</si>
  <si>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</si>
  <si>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</si>
  <si>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</si>
  <si>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</si>
  <si>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</si>
  <si>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</si>
  <si>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</si>
  <si>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</si>
  <si>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</si>
  <si>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</si>
  <si>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</si>
  <si>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</si>
  <si>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</si>
  <si>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</si>
  <si>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</si>
  <si>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</si>
  <si>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</si>
  <si>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</si>
  <si>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</si>
  <si>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</si>
  <si>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</si>
  <si>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</si>
  <si>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</si>
  <si>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</si>
  <si>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</si>
  <si>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</si>
  <si>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</si>
  <si>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</si>
  <si>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</si>
  <si>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</si>
  <si>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</si>
  <si>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</si>
  <si>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</si>
  <si>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</si>
  <si>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</si>
  <si>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</si>
  <si>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</si>
  <si>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</si>
  <si>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</si>
  <si>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</si>
  <si>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</si>
  <si>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</si>
  <si>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</si>
  <si>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</si>
  <si>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</si>
  <si>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</si>
  <si>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</si>
  <si>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</si>
  <si>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</si>
  <si>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</si>
  <si>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</si>
  <si>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</si>
  <si>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</si>
  <si>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</si>
  <si>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</si>
  <si>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</si>
  <si>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</si>
  <si>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</si>
  <si>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</si>
  <si>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</si>
  <si>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</si>
  <si>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</si>
  <si>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</si>
  <si>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</si>
  <si>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</si>
  <si>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</si>
  <si>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</si>
  <si>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</si>
  <si>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</si>
  <si>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</si>
  <si>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</si>
  <si>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</si>
  <si>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</si>
  <si>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</si>
  <si>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</si>
  <si>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</si>
  <si>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</si>
  <si>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</si>
  <si>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</si>
  <si>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</si>
  <si>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</si>
  <si>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</si>
  <si>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</si>
  <si>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</si>
  <si>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</si>
  <si>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</si>
  <si>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</si>
  <si>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</si>
  <si>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</si>
  <si>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</si>
  <si>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</si>
  <si>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</si>
  <si>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</si>
  <si>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</si>
  <si>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</si>
  <si>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</si>
  <si>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</si>
  <si>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</si>
  <si>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</si>
  <si>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</si>
  <si>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</si>
  <si>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</si>
  <si>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</si>
  <si>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</si>
  <si>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</si>
  <si>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</si>
  <si>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</si>
  <si>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</si>
  <si>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</si>
  <si>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</si>
  <si>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</si>
  <si>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</si>
  <si>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</si>
  <si>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</si>
  <si>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</si>
  <si>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</si>
  <si>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</si>
  <si>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</si>
  <si>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</si>
  <si>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</si>
  <si>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</si>
  <si>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</si>
  <si>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</si>
  <si>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</si>
  <si>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</si>
  <si>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</si>
  <si>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</si>
  <si>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</si>
  <si>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</si>
  <si>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</si>
  <si>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</si>
  <si>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</si>
  <si>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</si>
  <si>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</si>
  <si>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</si>
  <si>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</si>
  <si>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</si>
  <si>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</si>
  <si>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</si>
  <si>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</si>
  <si>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</si>
  <si>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</si>
  <si>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</si>
  <si>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</si>
  <si>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</si>
  <si>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</si>
  <si>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</si>
  <si>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</si>
  <si>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</si>
  <si>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</si>
  <si>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</si>
  <si>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</si>
  <si>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</si>
  <si>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</si>
  <si>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</si>
  <si>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</si>
  <si>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</si>
  <si>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</si>
  <si>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</si>
  <si>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</si>
  <si>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</si>
  <si>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</si>
  <si>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</si>
  <si>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</si>
  <si>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</si>
  <si>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</si>
  <si>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</si>
  <si>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</si>
  <si>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</si>
  <si>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</si>
  <si>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</si>
  <si>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</si>
  <si>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</si>
  <si>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</si>
  <si>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</si>
  <si>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</si>
  <si>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</si>
  <si>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</si>
  <si>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</si>
  <si>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</si>
  <si>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</si>
  <si>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</si>
  <si>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</si>
  <si>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</si>
  <si>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</si>
  <si>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</si>
  <si>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</si>
  <si>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</si>
  <si>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</si>
  <si>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</si>
  <si>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</si>
  <si>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</si>
  <si>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</si>
  <si>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</si>
  <si>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</si>
  <si>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</si>
  <si>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</si>
  <si>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</si>
  <si>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</si>
  <si>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</si>
  <si>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</si>
  <si>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</si>
  <si>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</si>
  <si>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</si>
  <si>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</si>
  <si>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</si>
  <si>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</si>
  <si>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</si>
  <si>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</si>
  <si>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</si>
  <si>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</si>
  <si>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</si>
  <si>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</si>
  <si>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</si>
  <si>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</si>
  <si>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</si>
  <si>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</si>
  <si>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</si>
  <si>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</si>
  <si>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</si>
  <si>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</si>
  <si>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</si>
  <si>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</si>
  <si>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</si>
  <si>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</si>
  <si>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</si>
  <si>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</si>
  <si>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</si>
  <si>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</si>
  <si>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</si>
  <si>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</si>
  <si>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</si>
  <si>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</si>
  <si>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</si>
  <si>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</si>
  <si>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</si>
  <si>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</si>
  <si>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</si>
  <si>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</si>
  <si>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</si>
  <si>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</si>
  <si>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</si>
  <si>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</si>
  <si>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</si>
  <si>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</si>
  <si>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</si>
  <si>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</si>
  <si>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</si>
  <si>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</si>
  <si>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</si>
  <si>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</si>
  <si>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</si>
  <si>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</si>
  <si>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</si>
  <si>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</si>
  <si>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</si>
  <si>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</si>
  <si>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</si>
  <si>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</si>
  <si>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</si>
  <si>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</si>
  <si>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</si>
  <si>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</si>
  <si>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</si>
  <si>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</si>
  <si>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</si>
  <si>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</si>
  <si>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</si>
  <si>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</si>
  <si>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</si>
  <si>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</si>
  <si>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</si>
  <si>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</si>
  <si>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</si>
  <si>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</si>
  <si>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</si>
  <si>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</si>
  <si>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</si>
  <si>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</si>
  <si>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</si>
  <si>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</si>
  <si>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</si>
  <si>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</si>
  <si>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</si>
  <si>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</si>
  <si>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</si>
  <si>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</si>
  <si>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</si>
  <si>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</si>
  <si>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</si>
  <si>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</si>
  <si>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</si>
  <si>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</si>
  <si>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</si>
  <si>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</si>
  <si>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</si>
  <si>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</si>
  <si>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</si>
  <si>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</si>
  <si>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</si>
  <si>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</si>
  <si>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</si>
  <si>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</si>
  <si>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</si>
  <si>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</si>
  <si>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</si>
  <si>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</si>
  <si>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</si>
  <si>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</si>
  <si>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</si>
  <si>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</si>
  <si>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</si>
  <si>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</si>
  <si>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</si>
  <si>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</si>
  <si>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</si>
  <si>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</si>
  <si>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</si>
  <si>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</si>
  <si>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</si>
  <si>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</si>
  <si>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</si>
  <si>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</si>
  <si>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</si>
  <si>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</si>
  <si>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</si>
  <si>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</si>
  <si>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</si>
  <si>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</si>
  <si>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</si>
  <si>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</si>
  <si>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</si>
  <si>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</si>
  <si>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</si>
  <si>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</si>
  <si>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</si>
  <si>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</si>
  <si>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</si>
  <si>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</si>
  <si>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</si>
  <si>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</si>
  <si>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</si>
  <si>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</si>
  <si>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</si>
  <si>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</si>
  <si>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</si>
  <si>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</si>
  <si>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</si>
  <si>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</si>
  <si>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</si>
  <si>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</si>
  <si>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</si>
  <si>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</si>
  <si>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</si>
  <si>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</si>
  <si>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</si>
  <si>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</si>
  <si>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</si>
  <si>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</si>
  <si>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</si>
  <si>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</si>
  <si>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</si>
  <si>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</si>
  <si>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</si>
  <si>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</si>
  <si>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</si>
  <si>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</si>
  <si>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</si>
  <si>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</si>
  <si>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</si>
  <si>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</si>
  <si>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</si>
  <si>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</si>
  <si>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</si>
  <si>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</si>
  <si>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</si>
  <si>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</si>
  <si>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</si>
  <si>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</si>
  <si>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</si>
  <si>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</si>
  <si>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</si>
  <si>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</si>
  <si>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</si>
  <si>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</si>
  <si>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</si>
  <si>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</si>
  <si>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</si>
  <si>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</si>
  <si>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</si>
  <si>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</si>
  <si>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</si>
  <si>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</si>
  <si>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</si>
  <si>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</si>
  <si>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</si>
  <si>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</si>
  <si>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</si>
  <si>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</si>
  <si>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</si>
  <si>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</si>
  <si>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</si>
  <si>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</si>
  <si>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</si>
  <si>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</si>
  <si>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</si>
  <si>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</si>
  <si>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</si>
  <si>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</si>
  <si>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</si>
  <si>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</si>
  <si>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</si>
  <si>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</si>
  <si>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</si>
  <si>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</si>
  <si>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</si>
  <si>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</si>
  <si>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</si>
  <si>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</si>
  <si>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</si>
  <si>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</si>
  <si>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</si>
  <si>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</si>
  <si>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</si>
  <si>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</si>
  <si>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</si>
  <si>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</si>
  <si>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</si>
  <si>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</si>
  <si>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</si>
  <si>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</si>
  <si>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</si>
  <si>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</si>
  <si>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</si>
  <si>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</si>
  <si>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</si>
  <si>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</si>
  <si>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</si>
  <si>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</si>
  <si>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</si>
  <si>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</si>
  <si>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</si>
  <si>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</si>
  <si>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</si>
  <si>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</si>
  <si>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</si>
  <si>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</si>
  <si>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</si>
  <si>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</si>
  <si>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</si>
  <si>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</si>
  <si>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</si>
  <si>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</si>
  <si>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</si>
  <si>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</si>
  <si>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</si>
  <si>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</si>
  <si>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</si>
  <si>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</si>
  <si>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</si>
  <si>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</si>
  <si>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</si>
  <si>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</si>
  <si>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</si>
  <si>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</si>
  <si>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</si>
  <si>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</si>
  <si>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</si>
  <si>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</si>
  <si>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</si>
  <si>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</si>
  <si>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</si>
  <si>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</si>
  <si>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</si>
  <si>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</si>
  <si>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</si>
  <si>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</si>
  <si>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</si>
  <si>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</si>
  <si>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</si>
  <si>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</si>
  <si>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</si>
  <si>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</si>
  <si>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</si>
  <si>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</si>
  <si>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</si>
  <si>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</si>
  <si>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</si>
  <si>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</si>
  <si>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</si>
  <si>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</si>
  <si>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</si>
  <si>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</si>
  <si>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</si>
  <si>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</si>
  <si>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</si>
  <si>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</si>
  <si>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</si>
  <si>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</si>
  <si>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</si>
  <si>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</si>
  <si>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</si>
  <si>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</si>
  <si>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</si>
  <si>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</si>
  <si>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</si>
  <si>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</si>
  <si>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</si>
  <si>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</si>
  <si>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</si>
  <si>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</si>
  <si>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</si>
  <si>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</si>
  <si>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</si>
  <si>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</si>
  <si>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</si>
  <si>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</si>
  <si>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</si>
  <si>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</si>
  <si>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</si>
  <si>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</si>
  <si>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</si>
  <si>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</si>
  <si>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</si>
  <si>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</si>
  <si>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</si>
  <si>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</si>
  <si>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</si>
  <si>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</si>
  <si>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</si>
  <si>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</si>
  <si>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</si>
  <si>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</si>
  <si>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</si>
  <si>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</si>
  <si>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</si>
  <si>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</si>
  <si>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</si>
  <si>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</si>
  <si>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</si>
  <si>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</si>
  <si>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</si>
  <si>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</si>
  <si>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</si>
  <si>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</si>
  <si>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</si>
  <si>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</si>
  <si>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</si>
  <si>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</si>
  <si>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</si>
  <si>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</si>
  <si>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</si>
  <si>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</si>
  <si>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</si>
  <si>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</si>
  <si>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</si>
  <si>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</si>
  <si>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</si>
  <si>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</si>
  <si>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</si>
  <si>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</si>
  <si>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</si>
  <si>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</si>
  <si>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</si>
  <si>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</si>
  <si>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</si>
  <si>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</si>
  <si>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</si>
  <si>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</si>
  <si>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</si>
  <si>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</si>
  <si>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</si>
  <si>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</si>
  <si>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</si>
  <si>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</si>
  <si>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</si>
  <si>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</si>
  <si>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</si>
  <si>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</si>
  <si>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</si>
  <si>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</si>
  <si>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</si>
  <si>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</si>
  <si>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</si>
  <si>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</si>
  <si>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</si>
  <si>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</si>
  <si>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</si>
  <si>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</si>
  <si>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</si>
  <si>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</si>
  <si>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</si>
  <si>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</si>
  <si>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</si>
  <si>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</si>
  <si>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</si>
  <si>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</si>
  <si>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</si>
  <si>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</si>
  <si>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</si>
  <si>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</si>
  <si>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</si>
  <si>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</si>
  <si>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</si>
  <si>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</si>
  <si>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</si>
  <si>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</si>
  <si>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</si>
  <si>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</si>
  <si>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</si>
  <si>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</si>
  <si>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</si>
  <si>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</si>
  <si>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</si>
  <si>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</si>
  <si>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</si>
  <si>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</si>
  <si>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</si>
  <si>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</si>
  <si>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</si>
  <si>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</si>
  <si>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</si>
  <si>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</si>
  <si>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</si>
  <si>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</si>
  <si>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</si>
  <si>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</si>
  <si>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</si>
  <si>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</si>
  <si>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</si>
  <si>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</si>
  <si>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</si>
  <si>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</si>
  <si>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</si>
  <si>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</si>
  <si>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</si>
  <si>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</si>
  <si>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</si>
  <si>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</si>
  <si>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</si>
  <si>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</si>
  <si>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</si>
  <si>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</si>
  <si>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</si>
  <si>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</si>
  <si>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</si>
  <si>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</si>
  <si>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</si>
  <si>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</si>
  <si>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</si>
  <si>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</si>
  <si>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</si>
  <si>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</si>
  <si>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</si>
  <si>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</si>
  <si>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</si>
  <si>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</si>
  <si>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</si>
  <si>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</si>
  <si>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</si>
  <si>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</si>
  <si>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</si>
  <si>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</si>
  <si>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</si>
  <si>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</si>
  <si>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</si>
  <si>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</si>
  <si>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</si>
  <si>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</si>
  <si>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</si>
  <si>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</si>
  <si>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</si>
  <si>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</si>
  <si>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</si>
  <si>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</si>
  <si>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</si>
  <si>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</si>
  <si>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</si>
  <si>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</si>
  <si>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</si>
  <si>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</si>
  <si>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</si>
  <si>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</si>
  <si>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</si>
  <si>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</si>
  <si>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</si>
  <si>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</si>
  <si>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</si>
  <si>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</si>
  <si>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</si>
  <si>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</si>
  <si>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</si>
  <si>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</si>
  <si>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</si>
  <si>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</si>
  <si>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</si>
  <si>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</si>
  <si>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</si>
  <si>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</si>
  <si>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</si>
  <si>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</si>
  <si>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</si>
  <si>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</si>
  <si>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</si>
  <si>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</si>
  <si>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</si>
  <si>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</si>
  <si>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</si>
  <si>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</si>
  <si>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</si>
  <si>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</si>
  <si>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</si>
  <si>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</si>
  <si>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</si>
  <si>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</si>
  <si>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</si>
  <si>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</si>
  <si>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</si>
  <si>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</si>
  <si>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</si>
  <si>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</si>
  <si>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</si>
  <si>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</si>
  <si>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</si>
  <si>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</si>
  <si>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</si>
  <si>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</si>
  <si>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</si>
  <si>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</si>
  <si>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</si>
  <si>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</si>
  <si>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</si>
  <si>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</si>
  <si>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</si>
  <si>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</si>
  <si>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</si>
  <si>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</si>
  <si>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</si>
  <si>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</si>
  <si>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</si>
  <si>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</si>
  <si>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</si>
  <si>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</si>
  <si>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</si>
  <si>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</si>
  <si>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</si>
  <si>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</si>
  <si>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</si>
  <si>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</si>
  <si>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</si>
  <si>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</si>
  <si>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</si>
  <si>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</si>
  <si>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</si>
  <si>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</si>
  <si>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</si>
  <si>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</si>
  <si>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</si>
  <si>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</si>
  <si>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</si>
  <si>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</si>
  <si>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</si>
  <si>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</si>
  <si>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</si>
  <si>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</si>
  <si>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</si>
  <si>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</si>
  <si>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</si>
  <si>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</si>
  <si>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</si>
  <si>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</si>
  <si>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</si>
  <si>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</si>
  <si>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</si>
  <si>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</si>
  <si>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</si>
  <si>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</si>
  <si>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</si>
  <si>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</si>
  <si>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</si>
  <si>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</si>
  <si>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</si>
  <si>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</si>
  <si>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</si>
  <si>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</si>
  <si>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</si>
  <si>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</si>
  <si>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</si>
  <si>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</si>
  <si>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</si>
  <si>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</si>
  <si>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</si>
  <si>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</si>
  <si>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</si>
  <si>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</si>
  <si>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</si>
  <si>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</si>
  <si>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</si>
  <si>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</si>
  <si>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</si>
  <si>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</si>
  <si>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</si>
  <si>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</si>
  <si>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</si>
  <si>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</si>
  <si>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</si>
  <si>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</si>
  <si>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</si>
  <si>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</si>
  <si>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</si>
  <si>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</si>
  <si>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</si>
  <si>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</si>
  <si>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</si>
  <si>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</si>
  <si>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</si>
  <si>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</si>
  <si>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</si>
  <si>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</si>
  <si>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</si>
  <si>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</si>
  <si>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</si>
  <si>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</si>
  <si>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</si>
  <si>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</si>
  <si>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</si>
  <si>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</si>
  <si>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</si>
  <si>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</si>
  <si>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</si>
  <si>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</si>
  <si>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</si>
  <si>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</si>
  <si>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</si>
  <si>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</si>
  <si>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</si>
  <si>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</si>
  <si>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</si>
  <si>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</si>
  <si>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</si>
  <si>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</si>
  <si>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</si>
  <si>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</si>
  <si>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</si>
  <si>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</si>
  <si>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</si>
  <si>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</si>
  <si>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</si>
  <si>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</si>
  <si>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</si>
  <si>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</si>
  <si>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</si>
  <si>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</si>
  <si>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</si>
  <si>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</si>
  <si>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</si>
  <si>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</si>
  <si>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</si>
  <si>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</si>
  <si>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</si>
  <si>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</si>
  <si>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</si>
  <si>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</si>
  <si>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</si>
  <si>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</si>
  <si>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</si>
  <si>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</si>
  <si>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</si>
  <si>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</si>
  <si>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</si>
  <si>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</si>
  <si>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</si>
  <si>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</si>
  <si>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</si>
  <si>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</si>
  <si>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</si>
  <si>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</si>
  <si>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</si>
  <si>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</si>
  <si>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</si>
  <si>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</si>
  <si>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</si>
  <si>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</si>
  <si>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</si>
  <si>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</si>
  <si>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</si>
  <si>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</si>
  <si>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</si>
  <si>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</si>
  <si>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</si>
  <si>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</si>
  <si>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</si>
  <si>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</si>
  <si>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</si>
  <si>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</si>
  <si>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</si>
  <si>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</si>
  <si>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</si>
  <si>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</si>
  <si>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</si>
  <si>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</si>
  <si>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</si>
  <si>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</si>
  <si>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</si>
  <si>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</si>
  <si>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</si>
  <si>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</si>
  <si>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</si>
  <si>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</si>
  <si>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</si>
  <si>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</si>
  <si>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</si>
  <si>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</si>
  <si>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</si>
  <si>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</si>
  <si>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</si>
  <si>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</si>
  <si>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</si>
  <si>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</si>
  <si>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</si>
  <si>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</si>
  <si>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</si>
  <si>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</si>
  <si>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</si>
  <si>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</si>
  <si>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</si>
  <si>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</si>
  <si>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</si>
  <si>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</si>
  <si>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</si>
  <si>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</si>
  <si>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</si>
  <si>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</si>
  <si>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</si>
  <si>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</si>
  <si>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</si>
  <si>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</si>
  <si>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</si>
  <si>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</si>
  <si>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</si>
  <si>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</si>
  <si>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</si>
  <si>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</si>
  <si>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</si>
  <si>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</si>
  <si>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</si>
  <si>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</si>
  <si>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</si>
  <si>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</si>
  <si>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</si>
  <si>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</si>
  <si>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</si>
  <si>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</si>
  <si>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</si>
  <si>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</si>
  <si>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</si>
  <si>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</si>
  <si>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</si>
  <si>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</si>
  <si>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</si>
  <si>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</si>
  <si>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</si>
  <si>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</si>
  <si>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</si>
  <si>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</si>
  <si>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</si>
  <si>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</si>
  <si>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</si>
  <si>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</si>
  <si>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</si>
  <si>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</si>
  <si>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</si>
  <si>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</si>
  <si>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</si>
  <si>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</si>
  <si>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</si>
  <si>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</si>
  <si>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</si>
  <si>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</si>
  <si>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</si>
  <si>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</si>
  <si>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</si>
  <si>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</si>
  <si>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</si>
  <si>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</si>
  <si>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</si>
  <si>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</si>
  <si>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</si>
  <si>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</si>
  <si>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</si>
  <si>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</si>
  <si>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</si>
  <si>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</si>
  <si>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</si>
  <si>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</si>
  <si>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</si>
  <si>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</si>
  <si>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</si>
  <si>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</si>
  <si>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</si>
  <si>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</si>
  <si>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</si>
  <si>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</si>
  <si>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</si>
  <si>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</si>
  <si>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</si>
  <si>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</si>
  <si>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</si>
  <si>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</si>
  <si>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</si>
  <si>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</si>
  <si>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</si>
  <si>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</si>
  <si>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</si>
  <si>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</si>
  <si>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</si>
  <si>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</si>
  <si>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</si>
  <si>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</si>
  <si>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</si>
  <si>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</si>
  <si>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</si>
  <si>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</si>
  <si>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</si>
  <si>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</si>
  <si>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</si>
  <si>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</si>
  <si>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</si>
  <si>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</si>
  <si>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</si>
  <si>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</si>
  <si>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</si>
  <si>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</si>
  <si>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</si>
  <si>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</si>
  <si>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</si>
  <si>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</si>
  <si>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</si>
  <si>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</si>
  <si>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</si>
  <si>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</si>
  <si>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</si>
  <si>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</si>
  <si>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</si>
  <si>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</si>
  <si>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</si>
  <si>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</si>
  <si>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</si>
  <si>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</si>
  <si>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</si>
  <si>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</si>
  <si>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</si>
  <si>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</si>
  <si>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</si>
  <si>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</si>
  <si>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</si>
  <si>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</si>
  <si>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</si>
  <si>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</si>
  <si>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</si>
  <si>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</si>
  <si>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</si>
  <si>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</si>
  <si>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</si>
  <si>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</si>
  <si>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</si>
  <si>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</si>
  <si>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</si>
  <si>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</si>
  <si>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</si>
  <si>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</si>
  <si>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</si>
  <si>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</si>
  <si>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</si>
  <si>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</si>
  <si>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</si>
  <si>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</si>
  <si>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</si>
  <si>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</si>
  <si>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</si>
  <si>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</si>
  <si>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</si>
  <si>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</si>
  <si>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</si>
  <si>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</si>
  <si>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</si>
  <si>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</si>
  <si>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</si>
  <si>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</si>
  <si>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</si>
  <si>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</si>
  <si>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</si>
  <si>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</si>
  <si>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</si>
  <si>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</si>
  <si>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</si>
  <si>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</si>
  <si>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</si>
  <si>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</si>
  <si>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</si>
  <si>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</si>
  <si>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</si>
  <si>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</si>
  <si>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</si>
  <si>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</si>
  <si>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</si>
  <si>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</si>
  <si>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</si>
  <si>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</si>
  <si>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</si>
  <si>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</si>
  <si>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</si>
  <si>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</si>
  <si>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</si>
  <si>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</si>
  <si>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</si>
  <si>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</si>
  <si>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</si>
  <si>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</si>
  <si>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</si>
  <si>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</si>
  <si>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</si>
  <si>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</si>
  <si>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</si>
  <si>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</si>
  <si>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</si>
  <si>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</si>
  <si>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</si>
  <si>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</si>
  <si>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</si>
  <si>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</si>
  <si>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</si>
  <si>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</si>
  <si>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</si>
  <si>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</si>
  <si>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</si>
  <si>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</si>
  <si>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</si>
  <si>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</si>
  <si>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</si>
  <si>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</si>
  <si>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</si>
  <si>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</si>
  <si>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</si>
  <si>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</si>
  <si>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</si>
  <si>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</si>
  <si>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</si>
  <si>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</si>
  <si>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</si>
  <si>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</si>
  <si>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</si>
  <si>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</si>
  <si>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</si>
  <si>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</si>
  <si>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</si>
  <si>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</si>
  <si>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</si>
  <si>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</si>
  <si>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</si>
  <si>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</si>
  <si>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</si>
  <si>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</si>
  <si>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</si>
  <si>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</si>
  <si>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</si>
  <si>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</si>
  <si>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</si>
  <si>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</si>
  <si>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</si>
  <si>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</si>
  <si>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</si>
  <si>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</si>
  <si>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</si>
  <si>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</si>
  <si>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</si>
  <si>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</si>
  <si>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</si>
  <si>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</si>
  <si>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</si>
  <si>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</si>
  <si>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</si>
  <si>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</si>
  <si>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</si>
  <si>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</si>
  <si>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</si>
  <si>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</si>
  <si>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</si>
  <si>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</si>
  <si>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</si>
  <si>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</si>
  <si>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</si>
  <si>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</si>
  <si>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</si>
  <si>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</si>
  <si>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</si>
  <si>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</si>
  <si>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</si>
  <si>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</si>
  <si>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</si>
  <si>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</si>
  <si>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</si>
  <si>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</si>
  <si>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</si>
  <si>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</si>
  <si>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</si>
  <si>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</si>
  <si>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</si>
  <si>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</si>
  <si>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</si>
  <si>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</si>
  <si>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</si>
  <si>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</si>
  <si>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</si>
  <si>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</si>
  <si>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</si>
  <si>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</si>
  <si>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</si>
  <si>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</si>
  <si>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</si>
  <si>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</si>
  <si>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</si>
  <si>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</si>
  <si>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</si>
  <si>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</si>
  <si>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</si>
  <si>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</si>
  <si>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</si>
  <si>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</si>
  <si>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</si>
  <si>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</si>
  <si>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</si>
  <si>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</si>
  <si>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</si>
  <si>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</si>
  <si>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</si>
  <si>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</si>
  <si>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</si>
  <si>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</si>
  <si>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</si>
  <si>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</si>
  <si>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</si>
  <si>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</si>
  <si>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</si>
  <si>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</si>
  <si>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</si>
  <si>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</si>
  <si>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</si>
  <si>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</si>
  <si>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</si>
  <si>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</si>
  <si>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</si>
  <si>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</si>
  <si>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</si>
  <si>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</si>
  <si>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</si>
  <si>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</si>
  <si>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</si>
  <si>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</si>
  <si>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</si>
  <si>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</si>
  <si>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</si>
  <si>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</si>
  <si>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</si>
  <si>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</si>
  <si>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</si>
  <si>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</si>
  <si>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</si>
  <si>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</si>
  <si>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</si>
  <si>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</si>
  <si>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</si>
  <si>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</si>
  <si>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</si>
  <si>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</si>
  <si>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</si>
  <si>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</si>
  <si>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</si>
  <si>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</si>
  <si>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</si>
  <si>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</si>
  <si>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</si>
  <si>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</si>
  <si>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</si>
  <si>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</si>
  <si>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</si>
  <si>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</si>
  <si>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</si>
  <si>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</si>
  <si>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</si>
  <si>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</si>
  <si>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</si>
  <si>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</si>
  <si>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</si>
  <si>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</si>
  <si>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</si>
  <si>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</si>
  <si>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</si>
  <si>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</si>
  <si>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</si>
  <si>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</si>
  <si>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</si>
  <si>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</si>
  <si>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</si>
  <si>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</si>
  <si>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</si>
  <si>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</si>
  <si>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</si>
  <si>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</si>
  <si>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</si>
  <si>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</si>
  <si>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</si>
  <si>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</si>
  <si>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</si>
  <si>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</si>
  <si>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</si>
  <si>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</si>
  <si>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</si>
  <si>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</si>
  <si>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</si>
  <si>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</si>
  <si>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</si>
  <si>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</si>
  <si>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</si>
  <si>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</si>
  <si>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</si>
  <si>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</si>
  <si>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</si>
  <si>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</si>
  <si>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</si>
  <si>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</si>
  <si>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</si>
  <si>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</si>
  <si>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</si>
  <si>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</si>
  <si>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</si>
  <si>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</si>
  <si>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</si>
  <si>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</si>
  <si>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</si>
  <si>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</si>
  <si>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</si>
  <si>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</si>
  <si>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</si>
  <si>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</si>
  <si>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</si>
  <si>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</si>
  <si>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</si>
  <si>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</si>
  <si>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</si>
  <si>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</si>
  <si>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</si>
  <si>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</si>
  <si>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</si>
  <si>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</si>
  <si>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</si>
  <si>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</si>
  <si>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</si>
  <si>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</si>
  <si>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</si>
  <si>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</si>
  <si>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</si>
  <si>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</si>
  <si>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</si>
  <si>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</si>
  <si>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</si>
  <si>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</si>
  <si>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</si>
  <si>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</si>
  <si>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</si>
  <si>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</si>
  <si>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</si>
  <si>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</si>
  <si>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</si>
  <si>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</si>
  <si>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</si>
  <si>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</si>
  <si>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</si>
  <si>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</si>
  <si>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</si>
  <si>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</si>
  <si>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</si>
  <si>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</si>
  <si>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</si>
  <si>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</si>
  <si>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</si>
  <si>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</si>
  <si>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</si>
  <si>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</si>
  <si>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</si>
  <si>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</si>
  <si>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</si>
  <si>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</si>
  <si>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</si>
  <si>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</si>
  <si>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</si>
  <si>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</si>
  <si>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</si>
  <si>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</si>
  <si>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</si>
  <si>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</si>
  <si>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</si>
  <si>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</si>
  <si>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</si>
  <si>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</si>
  <si>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</si>
  <si>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</si>
  <si>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</si>
  <si>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</si>
  <si>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</si>
  <si>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</si>
  <si>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</si>
  <si>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</si>
  <si>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</si>
  <si>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</si>
  <si>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</si>
  <si>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</si>
  <si>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</si>
  <si>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</si>
  <si>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</si>
  <si>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</si>
  <si>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</si>
  <si>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</si>
  <si>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</si>
  <si>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</si>
  <si>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</si>
  <si>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</si>
  <si>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</si>
  <si>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</si>
  <si>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</si>
  <si>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</si>
  <si>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</si>
  <si>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</si>
  <si>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</si>
  <si>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</si>
  <si>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</si>
  <si>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</si>
  <si>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</si>
  <si>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</si>
  <si>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</si>
  <si>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</si>
  <si>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</si>
  <si>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</si>
  <si>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</si>
  <si>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</si>
  <si>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</si>
  <si>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</si>
  <si>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</si>
  <si>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</si>
  <si>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</si>
  <si>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</si>
  <si>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</si>
  <si>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</si>
  <si>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</si>
  <si>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</si>
  <si>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</si>
  <si>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</si>
  <si>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</si>
  <si>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</si>
  <si>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</si>
  <si>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</si>
  <si>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</si>
  <si>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</si>
  <si>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</si>
  <si>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</si>
  <si>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</si>
  <si>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</si>
  <si>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</si>
  <si>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</si>
  <si>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</si>
  <si>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</si>
  <si>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</si>
  <si>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</si>
  <si>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</si>
  <si>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</si>
  <si>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</si>
  <si>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</si>
  <si>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</si>
  <si>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</si>
  <si>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</si>
  <si>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</si>
  <si>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</si>
  <si>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</si>
  <si>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</si>
  <si>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</si>
  <si>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</si>
  <si>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</si>
  <si>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</si>
  <si>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</si>
  <si>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</si>
  <si>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</si>
  <si>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</si>
  <si>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</si>
  <si>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</si>
  <si>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</si>
  <si>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</si>
  <si>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</si>
  <si>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</si>
  <si>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</si>
  <si>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</si>
  <si>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</si>
  <si>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</si>
  <si>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</si>
  <si>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</si>
  <si>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</si>
  <si>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</si>
  <si>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</si>
  <si>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</si>
  <si>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</si>
  <si>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</si>
  <si>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</si>
  <si>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</si>
  <si>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</si>
  <si>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</si>
  <si>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</si>
  <si>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</si>
  <si>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</si>
  <si>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</si>
  <si>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</si>
  <si>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</si>
  <si>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</si>
  <si>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</si>
  <si>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</si>
  <si>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</si>
  <si>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</si>
  <si>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</si>
  <si>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</si>
  <si>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</si>
  <si>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</si>
  <si>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</si>
  <si>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</si>
  <si>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</si>
  <si>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</si>
  <si>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</si>
  <si>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</si>
  <si>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</si>
  <si>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</si>
  <si>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</si>
  <si>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</si>
  <si>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</si>
  <si>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</si>
  <si>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</si>
  <si>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</si>
  <si>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</si>
  <si>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</si>
  <si>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</si>
  <si>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</si>
  <si>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</si>
  <si>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</si>
  <si>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</si>
  <si>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</si>
  <si>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</si>
  <si>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</si>
  <si>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</si>
  <si>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</si>
  <si>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</si>
  <si>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</si>
  <si>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</si>
  <si>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</si>
  <si>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</si>
  <si>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</si>
  <si>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</si>
  <si>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</si>
  <si>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</si>
  <si>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</si>
  <si>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</si>
  <si>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</si>
  <si>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</si>
  <si>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</si>
  <si>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</si>
  <si>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</si>
  <si>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</si>
  <si>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</si>
  <si>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</si>
  <si>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</si>
  <si>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</si>
  <si>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</si>
  <si>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</si>
  <si>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</si>
  <si>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</si>
  <si>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</si>
  <si>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</si>
  <si>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</si>
  <si>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</si>
  <si>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</si>
  <si>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</si>
  <si>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</si>
  <si>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</si>
  <si>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</si>
  <si>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</si>
  <si>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</si>
  <si>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</si>
  <si>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</si>
  <si>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</si>
  <si>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</si>
  <si>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</si>
  <si>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</si>
  <si>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</si>
  <si>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</si>
  <si>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</si>
  <si>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</si>
  <si>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</si>
  <si>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</si>
  <si>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</si>
  <si>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</si>
  <si>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</si>
  <si>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</si>
  <si>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</si>
  <si>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</si>
  <si>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</si>
  <si>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</si>
  <si>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</si>
  <si>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</si>
  <si>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</si>
  <si>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</si>
  <si>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</si>
  <si>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</si>
  <si>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</si>
  <si>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</si>
  <si>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</si>
  <si>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</si>
  <si>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</si>
  <si>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</si>
  <si>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</si>
  <si>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</si>
  <si>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</si>
  <si>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</si>
  <si>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</si>
  <si>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</si>
  <si>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</si>
  <si>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</si>
  <si>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</si>
  <si>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</si>
  <si>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</si>
  <si>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</si>
  <si>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</si>
  <si>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</si>
  <si>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</si>
  <si>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</si>
  <si>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</si>
  <si>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</si>
  <si>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</si>
  <si>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</si>
  <si>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</si>
  <si>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</si>
  <si>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</si>
  <si>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</si>
  <si>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</si>
  <si>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</si>
  <si>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</si>
  <si>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</si>
  <si>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</si>
  <si>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</si>
  <si>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</si>
  <si>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</si>
  <si>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</si>
  <si>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</si>
  <si>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</si>
  <si>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</si>
  <si>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</si>
  <si>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</si>
  <si>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</si>
  <si>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</si>
  <si>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</si>
  <si>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</si>
  <si>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</si>
  <si>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</si>
  <si>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</si>
  <si>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</si>
  <si>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</si>
  <si>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</si>
  <si>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</si>
  <si>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</si>
  <si>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</si>
  <si>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</si>
  <si>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</si>
  <si>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</si>
  <si>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</si>
  <si>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</si>
  <si>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</si>
  <si>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</si>
  <si>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</si>
  <si>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</si>
  <si>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</si>
  <si>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</si>
  <si>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</si>
  <si>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</si>
  <si>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</si>
  <si>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</si>
  <si>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</si>
  <si>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</si>
  <si>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</si>
  <si>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</si>
  <si>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</si>
  <si>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</si>
  <si>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</si>
  <si>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</si>
  <si>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</si>
  <si>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</si>
  <si>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</si>
  <si>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</si>
  <si>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</si>
  <si>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</si>
  <si>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</si>
  <si>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</si>
  <si>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</si>
  <si>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</si>
  <si>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</si>
  <si>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</si>
  <si>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</si>
  <si>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</si>
  <si>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</si>
  <si>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</si>
  <si>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</si>
  <si>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</si>
  <si>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</si>
  <si>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</si>
  <si>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</si>
  <si>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</si>
  <si>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</si>
  <si>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</si>
  <si>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</si>
  <si>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</si>
  <si>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</si>
  <si>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</si>
  <si>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</si>
  <si>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</si>
  <si>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</si>
  <si>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</si>
  <si>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</si>
  <si>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</si>
  <si>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</si>
  <si>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</si>
  <si>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</si>
  <si>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</si>
  <si>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</si>
  <si>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</si>
  <si>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</si>
  <si>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</si>
  <si>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</si>
  <si>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</si>
  <si>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</si>
  <si>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</si>
  <si>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</si>
  <si>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</si>
  <si>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</si>
  <si>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</si>
  <si>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</si>
  <si>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</si>
  <si>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</si>
  <si>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</si>
  <si>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</si>
  <si>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</si>
  <si>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</si>
  <si>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</si>
  <si>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</si>
  <si>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</si>
  <si>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</si>
  <si>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</si>
  <si>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</si>
  <si>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</si>
  <si>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</si>
  <si>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</si>
  <si>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</si>
  <si>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</si>
  <si>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</si>
  <si>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</si>
  <si>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</si>
  <si>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</si>
  <si>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</si>
  <si>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</si>
  <si>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</si>
  <si>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</si>
  <si>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</si>
  <si>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</si>
  <si>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</si>
  <si>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</si>
  <si>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</si>
  <si>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</si>
  <si>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</si>
  <si>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</si>
  <si>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</si>
  <si>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</si>
  <si>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</si>
  <si>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</si>
  <si>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</si>
  <si>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</si>
  <si>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</si>
  <si>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</si>
  <si>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</si>
  <si>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</si>
  <si>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</si>
  <si>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</si>
  <si>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</si>
  <si>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</si>
  <si>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</si>
  <si>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</si>
  <si>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</si>
  <si>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</si>
  <si>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</si>
  <si>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</si>
  <si>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</si>
  <si>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</si>
  <si>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</si>
  <si>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</si>
  <si>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</si>
  <si>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</si>
  <si>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</si>
  <si>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</si>
  <si>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</si>
  <si>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</si>
  <si>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</si>
  <si>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</si>
  <si>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</si>
  <si>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</si>
  <si>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</si>
  <si>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</si>
  <si>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</si>
  <si>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</si>
  <si>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</si>
  <si>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</si>
  <si>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</si>
  <si>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</si>
  <si>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</si>
  <si>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</si>
  <si>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</si>
  <si>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</si>
  <si>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</si>
  <si>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</si>
  <si>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</si>
  <si>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</si>
  <si>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</si>
  <si>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</si>
  <si>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</si>
  <si>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</si>
  <si>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</si>
  <si>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</si>
  <si>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</si>
  <si>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</si>
  <si>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</si>
  <si>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</si>
  <si>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</si>
  <si>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</si>
  <si>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</si>
  <si>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</si>
  <si>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</si>
  <si>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</si>
  <si>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</si>
  <si>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</si>
  <si>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</si>
  <si>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</si>
  <si>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</si>
  <si>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</si>
  <si>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</si>
  <si>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</si>
  <si>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</si>
  <si>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</si>
  <si>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</si>
  <si>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</si>
  <si>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</si>
  <si>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</si>
  <si>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</si>
  <si>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</si>
  <si>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</si>
  <si>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</si>
  <si>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</si>
  <si>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</si>
  <si>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</si>
  <si>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</si>
  <si>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</si>
  <si>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</si>
  <si>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</si>
  <si>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</si>
  <si>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</si>
  <si>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</si>
  <si>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</si>
  <si>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</si>
  <si>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</si>
  <si>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</si>
  <si>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</si>
  <si>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</si>
  <si>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</si>
  <si>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</si>
  <si>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</si>
  <si>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</si>
  <si>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</si>
  <si>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</si>
  <si>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</si>
  <si>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</si>
  <si>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</si>
  <si>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</si>
  <si>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</si>
  <si>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</si>
  <si>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</si>
  <si>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</si>
  <si>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</si>
  <si>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</si>
  <si>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</si>
  <si>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</si>
  <si>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</si>
  <si>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</si>
  <si>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</si>
  <si>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</si>
  <si>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</si>
  <si>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</si>
  <si>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</si>
  <si>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</si>
  <si>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</si>
  <si>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</si>
  <si>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</si>
  <si>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</si>
  <si>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</si>
  <si>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</si>
  <si>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</si>
  <si>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</si>
  <si>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</si>
  <si>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</si>
  <si>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</si>
  <si>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</si>
  <si>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</si>
  <si>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</si>
  <si>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</si>
  <si>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</si>
  <si>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</si>
  <si>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</si>
  <si>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</si>
  <si>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</si>
  <si>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</si>
  <si>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</si>
  <si>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</si>
  <si>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</si>
  <si>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</si>
  <si>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</si>
  <si>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</si>
  <si>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</si>
  <si>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</si>
  <si>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</si>
  <si>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</si>
  <si>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</si>
  <si>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</si>
  <si>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</si>
  <si>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</si>
  <si>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</si>
  <si>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</si>
  <si>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</si>
  <si>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</si>
  <si>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</si>
  <si>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</si>
  <si>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</si>
  <si>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</si>
  <si>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</si>
  <si>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</si>
  <si>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</si>
  <si>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</si>
  <si>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</si>
  <si>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</si>
  <si>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</si>
  <si>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</si>
  <si>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</si>
  <si>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</si>
  <si>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</si>
  <si>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</si>
  <si>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</si>
  <si>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</si>
  <si>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</si>
  <si>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</si>
  <si>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</si>
  <si>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</si>
  <si>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</si>
  <si>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</si>
  <si>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</si>
  <si>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</si>
  <si>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</si>
  <si>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</si>
  <si>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</si>
  <si>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</si>
  <si>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</si>
  <si>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</si>
  <si>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</si>
  <si>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</si>
  <si>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</si>
  <si>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</si>
  <si>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</si>
  <si>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</si>
  <si>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</si>
  <si>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</si>
  <si>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</si>
  <si>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</si>
  <si>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</si>
  <si>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</si>
  <si>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</si>
  <si>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</si>
  <si>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</si>
  <si>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</si>
  <si>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</si>
  <si>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</si>
  <si>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</si>
  <si>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</si>
  <si>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</si>
  <si>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</si>
  <si>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</si>
  <si>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</si>
  <si>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</si>
  <si>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</si>
  <si>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</si>
  <si>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</si>
  <si>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</si>
  <si>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</si>
  <si>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</si>
  <si>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</si>
  <si>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</si>
  <si>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</si>
  <si>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</si>
  <si>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</si>
  <si>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</si>
  <si>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</si>
  <si>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</si>
  <si>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</si>
  <si>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</si>
  <si>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</si>
  <si>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</si>
  <si>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</si>
  <si>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</si>
  <si>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</si>
  <si>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</si>
  <si>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</si>
  <si>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</si>
  <si>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</si>
  <si>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</si>
  <si>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</si>
  <si>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</si>
  <si>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</si>
  <si>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</si>
  <si>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</si>
  <si>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</si>
  <si>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</si>
  <si>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</si>
  <si>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</si>
  <si>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</si>
  <si>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</si>
  <si>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</si>
  <si>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</si>
  <si>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</si>
  <si>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</si>
  <si>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</si>
  <si>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</si>
  <si>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</si>
  <si>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</si>
  <si>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</si>
  <si>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</si>
  <si>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</si>
  <si>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</si>
  <si>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</si>
  <si>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</si>
  <si>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</si>
  <si>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</si>
  <si>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</si>
  <si>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</si>
  <si>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</si>
  <si>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</si>
  <si>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</si>
  <si>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</si>
  <si>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</si>
  <si>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</si>
  <si>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</si>
  <si>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</si>
  <si>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</si>
  <si>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</si>
  <si>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</si>
  <si>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</si>
  <si>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</si>
  <si>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</si>
  <si>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</si>
  <si>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</si>
  <si>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</si>
  <si>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</si>
  <si>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</si>
  <si>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</si>
  <si>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</si>
  <si>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</si>
  <si>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</si>
  <si>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</si>
  <si>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</si>
  <si>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</si>
  <si>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</si>
  <si>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</si>
  <si>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</si>
  <si>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</si>
  <si>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</si>
  <si>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</si>
  <si>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</si>
  <si>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</si>
  <si>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</si>
  <si>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</si>
  <si>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</si>
  <si>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</si>
  <si>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</si>
  <si>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</si>
  <si>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</si>
  <si>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</si>
  <si>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</si>
  <si>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</si>
  <si>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</si>
  <si>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</si>
  <si>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</si>
  <si>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</si>
  <si>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</si>
  <si>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</si>
  <si>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</si>
  <si>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</si>
  <si>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</si>
  <si>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</si>
  <si>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</si>
  <si>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</si>
  <si>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</si>
  <si>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</si>
  <si>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</si>
  <si>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</si>
  <si>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</si>
  <si>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</si>
  <si>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</si>
  <si>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</si>
  <si>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</si>
  <si>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</si>
  <si>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</si>
  <si>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</si>
  <si>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</si>
  <si>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</si>
  <si>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</si>
  <si>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</si>
  <si>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</si>
  <si>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</si>
  <si>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</si>
  <si>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</si>
  <si>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</si>
  <si>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</si>
  <si>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</si>
  <si>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</si>
  <si>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</si>
  <si>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</si>
  <si>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</si>
  <si>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</si>
  <si>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</si>
  <si>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</si>
  <si>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</si>
  <si>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</si>
  <si>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</si>
  <si>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</si>
  <si>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</si>
  <si>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</si>
  <si>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</si>
  <si>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</si>
  <si>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</si>
  <si>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</si>
  <si>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</si>
  <si>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</si>
  <si>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</si>
  <si>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</si>
  <si>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</si>
  <si>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</si>
  <si>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</si>
  <si>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</si>
  <si>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</si>
  <si>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</si>
  <si>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</si>
  <si>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</si>
  <si>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</si>
  <si>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</si>
  <si>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</si>
  <si>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</si>
  <si>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</si>
  <si>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</si>
  <si>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</si>
  <si>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</si>
  <si>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</si>
  <si>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</si>
  <si>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</si>
  <si>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</si>
  <si>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</si>
  <si>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</si>
  <si>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</si>
  <si>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</si>
  <si>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</si>
  <si>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</si>
  <si>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</si>
  <si>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</si>
  <si>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</si>
  <si>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</si>
  <si>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</si>
  <si>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</si>
  <si>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</si>
  <si>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</si>
  <si>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</si>
  <si>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</si>
  <si>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</si>
  <si>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</si>
  <si>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</si>
  <si>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</si>
  <si>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</si>
  <si>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</si>
  <si>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</si>
  <si>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</si>
  <si>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</si>
  <si>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</si>
  <si>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</si>
  <si>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</si>
  <si>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</si>
  <si>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</si>
  <si>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</si>
  <si>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</si>
  <si>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</si>
  <si>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</si>
  <si>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</si>
  <si>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</si>
  <si>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</si>
  <si>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</si>
  <si>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</si>
  <si>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</si>
  <si>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</si>
  <si>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</si>
  <si>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</si>
  <si>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</si>
  <si>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</si>
  <si>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</si>
  <si>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</si>
  <si>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</si>
  <si>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</si>
  <si>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</si>
  <si>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</si>
  <si>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</si>
  <si>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</si>
  <si>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</si>
  <si>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</si>
  <si>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</si>
  <si>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</si>
  <si>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</si>
  <si>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</si>
  <si>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</si>
  <si>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</si>
  <si>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</si>
  <si>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</si>
  <si>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</si>
  <si>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</si>
  <si>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</si>
  <si>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</si>
  <si>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</si>
  <si>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</si>
  <si>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</si>
  <si>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</si>
  <si>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</si>
  <si>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</si>
  <si>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</si>
  <si>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</si>
  <si>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</si>
  <si>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</si>
  <si>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</si>
  <si>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</si>
  <si>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</si>
  <si>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</si>
  <si>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</si>
  <si>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</si>
  <si>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</si>
  <si>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</si>
  <si>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</si>
  <si>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</si>
  <si>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</si>
  <si>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</si>
  <si>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</si>
  <si>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</si>
  <si>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</si>
  <si>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</si>
  <si>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</si>
  <si>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</si>
  <si>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</si>
  <si>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</si>
  <si>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</si>
  <si>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</si>
  <si>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</si>
  <si>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</si>
  <si>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</si>
  <si>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</si>
  <si>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</si>
  <si>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</si>
  <si>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</si>
  <si>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</si>
  <si>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</si>
  <si>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</si>
  <si>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</si>
  <si>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</si>
  <si>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</si>
  <si>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</si>
  <si>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</si>
  <si>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</si>
  <si>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</si>
  <si>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</si>
  <si>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</si>
  <si>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</si>
  <si>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</si>
  <si>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</si>
  <si>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</si>
  <si>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</si>
  <si>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</si>
  <si>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</si>
  <si>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</si>
  <si>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</si>
  <si>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</si>
  <si>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</si>
  <si>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</si>
  <si>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</si>
  <si>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</si>
  <si>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</si>
  <si>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</si>
  <si>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</si>
  <si>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</si>
  <si>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</si>
  <si>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</si>
  <si>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</si>
  <si>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</si>
  <si>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</si>
  <si>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</si>
  <si>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</si>
  <si>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</si>
  <si>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</si>
  <si>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</si>
  <si>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</si>
  <si>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</si>
  <si>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</si>
  <si>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</si>
  <si>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</si>
  <si>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</si>
  <si>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</si>
  <si>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</si>
  <si>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</si>
  <si>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</si>
  <si>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</si>
  <si>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</si>
  <si>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</si>
  <si>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</si>
  <si>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</si>
  <si>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</si>
  <si>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</si>
  <si>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</si>
  <si>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</si>
  <si>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</si>
  <si>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</si>
  <si>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</si>
  <si>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</si>
  <si>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</si>
  <si>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</si>
  <si>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</si>
  <si>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</si>
  <si>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</si>
  <si>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</si>
  <si>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</si>
  <si>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</si>
  <si>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</si>
  <si>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</si>
  <si>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</si>
  <si>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</si>
  <si>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</si>
  <si>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</si>
  <si>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</si>
  <si>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</si>
  <si>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</si>
  <si>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</si>
  <si>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</si>
  <si>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</si>
  <si>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</si>
  <si>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</si>
  <si>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</si>
  <si>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</si>
  <si>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</si>
  <si>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</si>
  <si>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</si>
  <si>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</si>
  <si>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</si>
  <si>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</si>
  <si>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</si>
  <si>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</si>
  <si>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</si>
  <si>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</si>
  <si>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</si>
  <si>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</si>
  <si>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</si>
  <si>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</si>
  <si>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</si>
  <si>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</si>
  <si>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</si>
  <si>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</si>
  <si>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</si>
  <si>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</si>
  <si>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</si>
  <si>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</si>
  <si>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</si>
  <si>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</si>
  <si>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</si>
  <si>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</si>
  <si>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</si>
  <si>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</si>
  <si>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</si>
  <si>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</si>
  <si>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</si>
  <si>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</si>
  <si>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</si>
  <si>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</si>
  <si>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</si>
  <si>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</si>
  <si>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</si>
  <si>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</si>
  <si>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</si>
  <si>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</si>
  <si>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</si>
  <si>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</si>
  <si>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</si>
  <si>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</si>
  <si>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</si>
  <si>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</si>
  <si>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</si>
  <si>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</si>
  <si>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</si>
  <si>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</si>
  <si>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</si>
  <si>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</si>
  <si>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</si>
  <si>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</si>
  <si>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</si>
  <si>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</si>
  <si>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</si>
  <si>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</si>
  <si>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</si>
  <si>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</si>
  <si>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</si>
  <si>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</si>
  <si>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</si>
  <si>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</si>
  <si>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</si>
  <si>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</si>
  <si>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</si>
  <si>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</si>
  <si>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</si>
  <si>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</si>
  <si>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</si>
  <si>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</si>
  <si>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</si>
  <si>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</si>
  <si>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</si>
  <si>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</si>
  <si>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</si>
  <si>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</si>
  <si>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</si>
  <si>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</si>
  <si>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</si>
  <si>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</si>
  <si>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</si>
  <si>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</si>
  <si>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</si>
  <si>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</si>
  <si>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</si>
  <si>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</si>
  <si>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</si>
  <si>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</si>
  <si>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</si>
  <si>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</si>
  <si>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</si>
  <si>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</si>
  <si>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</si>
  <si>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</si>
  <si>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</si>
  <si>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</si>
  <si>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</si>
  <si>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</si>
  <si>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</si>
  <si>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</si>
  <si>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</si>
  <si>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</si>
  <si>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</si>
  <si>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</si>
  <si>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</si>
  <si>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</si>
  <si>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</si>
  <si>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</si>
  <si>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</si>
  <si>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</si>
  <si>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</si>
  <si>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</si>
  <si>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</si>
  <si>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</si>
  <si>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</si>
  <si>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</si>
  <si>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</si>
  <si>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</si>
  <si>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</si>
  <si>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</si>
  <si>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</si>
  <si>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</si>
  <si>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</si>
  <si>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</si>
  <si>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</si>
  <si>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</si>
  <si>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</si>
  <si>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</si>
  <si>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</si>
  <si>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</si>
  <si>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</si>
  <si>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</si>
  <si>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</si>
  <si>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</si>
  <si>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</si>
  <si>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</si>
  <si>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</si>
  <si>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</si>
  <si>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</si>
  <si>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</si>
  <si>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</si>
  <si>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</si>
  <si>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</si>
  <si>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</si>
  <si>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</si>
  <si>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</si>
  <si>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</si>
  <si>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</si>
  <si>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</si>
  <si>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</si>
  <si>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</si>
  <si>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</si>
  <si>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</si>
  <si>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</si>
  <si>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</si>
  <si>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</si>
  <si>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</si>
  <si>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</si>
  <si>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</si>
  <si>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</si>
  <si>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</si>
  <si>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</si>
  <si>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</si>
  <si>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</si>
  <si>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</si>
  <si>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</si>
  <si>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</si>
  <si>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</si>
  <si>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</si>
  <si>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</si>
  <si>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</si>
  <si>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</si>
  <si>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</si>
  <si>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</si>
  <si>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</si>
  <si>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</si>
  <si>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</si>
  <si>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</si>
  <si>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</si>
  <si>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</si>
  <si>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</si>
  <si>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</si>
  <si>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</si>
  <si>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</si>
  <si>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</si>
  <si>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</si>
  <si>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</si>
  <si>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</si>
  <si>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</si>
  <si>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</si>
  <si>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</si>
  <si>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</si>
  <si>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</si>
  <si>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</si>
  <si>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</si>
  <si>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</si>
  <si>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</si>
  <si>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</si>
  <si>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</si>
  <si>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</si>
  <si>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</si>
  <si>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</si>
  <si>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</si>
  <si>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</si>
  <si>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</si>
  <si>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</si>
  <si>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</si>
  <si>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</si>
  <si>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</si>
  <si>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</si>
  <si>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</si>
  <si>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</si>
  <si>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</si>
  <si>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</si>
  <si>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</si>
  <si>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</si>
  <si>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</si>
  <si>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</si>
  <si>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</si>
  <si>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</si>
  <si>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</si>
  <si>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</si>
  <si>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</si>
  <si>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</si>
  <si>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</si>
  <si>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</si>
  <si>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</si>
  <si>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</si>
  <si>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</si>
  <si>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</si>
  <si>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</si>
  <si>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</si>
  <si>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</si>
  <si>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</si>
  <si>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</si>
  <si>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</si>
  <si>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</si>
  <si>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</si>
  <si>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</si>
  <si>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</si>
  <si>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</si>
  <si>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</si>
  <si>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</si>
  <si>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</si>
  <si>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</si>
  <si>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</si>
  <si>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</si>
  <si>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</si>
  <si>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</si>
  <si>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</si>
  <si>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</si>
  <si>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</si>
  <si>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</si>
  <si>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</si>
  <si>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</si>
  <si>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</si>
  <si>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</si>
  <si>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</si>
  <si>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</si>
  <si>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</si>
  <si>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</si>
  <si>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</si>
  <si>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</si>
  <si>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</si>
  <si>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</si>
  <si>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</si>
  <si>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</si>
  <si>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</si>
  <si>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</si>
  <si>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</si>
  <si>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</si>
  <si>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</si>
  <si>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</si>
  <si>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</si>
  <si>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</si>
  <si>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</si>
  <si>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</si>
  <si>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</si>
  <si>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</si>
  <si>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</si>
  <si>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</si>
  <si>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</si>
  <si>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</si>
  <si>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</si>
  <si>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</si>
  <si>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</si>
  <si>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</si>
  <si>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</si>
  <si>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</si>
  <si>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</si>
  <si>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</si>
  <si>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</si>
  <si>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</si>
  <si>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</si>
  <si>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</si>
  <si>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</si>
  <si>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</si>
  <si>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</si>
  <si>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</si>
  <si>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</si>
  <si>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</si>
  <si>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</si>
  <si>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</si>
  <si>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</si>
  <si>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</si>
  <si>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</si>
  <si>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</si>
  <si>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</si>
  <si>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</si>
  <si>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</si>
  <si>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</si>
  <si>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</si>
  <si>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</si>
  <si>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</si>
  <si>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</si>
  <si>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</si>
  <si>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</si>
  <si>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</si>
  <si>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</si>
  <si>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</si>
  <si>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</si>
  <si>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</si>
  <si>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</si>
  <si>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</si>
  <si>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</si>
  <si>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</si>
  <si>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</si>
  <si>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</si>
  <si>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</si>
  <si>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</si>
  <si>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</si>
  <si>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</si>
  <si>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</si>
  <si>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</si>
  <si>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</si>
  <si>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</si>
  <si>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</si>
  <si>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</si>
  <si>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</si>
  <si>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</si>
  <si>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</si>
  <si>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</si>
  <si>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</si>
  <si>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</si>
  <si>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</si>
  <si>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</si>
  <si>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</si>
  <si>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</si>
  <si>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</si>
  <si>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</si>
  <si>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</si>
  <si>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</si>
  <si>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</si>
  <si>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</si>
  <si>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</si>
  <si>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</si>
  <si>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</si>
  <si>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</si>
  <si>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</si>
  <si>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</si>
  <si>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</si>
  <si>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</si>
  <si>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</si>
  <si>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</si>
  <si>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</si>
  <si>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</si>
  <si>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</si>
  <si>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</si>
  <si>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</si>
  <si>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</si>
  <si>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</si>
  <si>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</si>
  <si>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</si>
  <si>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</si>
  <si>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</si>
  <si>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</si>
  <si>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</si>
  <si>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</si>
  <si>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</si>
  <si>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</si>
  <si>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</si>
  <si>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</si>
  <si>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</si>
  <si>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</si>
  <si>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</si>
  <si>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</si>
  <si>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</si>
  <si>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</si>
  <si>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</si>
  <si>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</si>
  <si>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</si>
  <si>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</si>
  <si>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</si>
  <si>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</si>
  <si>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</si>
  <si>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</si>
  <si>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</si>
  <si>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</si>
  <si>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</si>
  <si>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</si>
  <si>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</si>
  <si>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</si>
  <si>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</si>
  <si>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</si>
  <si>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</si>
  <si>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</si>
  <si>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</si>
  <si>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</si>
  <si>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</si>
  <si>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</si>
  <si>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</si>
  <si>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</si>
  <si>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</si>
  <si>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</si>
  <si>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</si>
  <si>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</si>
  <si>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</si>
  <si>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</si>
  <si>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</si>
  <si>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</si>
  <si>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</si>
  <si>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</si>
  <si>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</si>
  <si>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</si>
  <si>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</si>
  <si>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</si>
  <si>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</si>
  <si>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</si>
  <si>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</si>
  <si>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</si>
  <si>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</si>
  <si>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</si>
  <si>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</si>
  <si>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</si>
  <si>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</si>
  <si>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</si>
  <si>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</si>
  <si>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</si>
  <si>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</si>
  <si>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</si>
  <si>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</si>
  <si>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</si>
  <si>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</si>
  <si>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</si>
  <si>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</si>
  <si>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</si>
  <si>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</si>
  <si>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</si>
  <si>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</si>
  <si>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</si>
  <si>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</si>
  <si>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</si>
  <si>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</si>
  <si>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</si>
  <si>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</si>
  <si>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</si>
  <si>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</si>
  <si>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</si>
  <si>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</si>
  <si>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</si>
  <si>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</si>
  <si>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</si>
  <si>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</si>
  <si>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</si>
  <si>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</si>
  <si>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</si>
  <si>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</si>
  <si>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</si>
  <si>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</si>
  <si>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</si>
  <si>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</si>
  <si>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</si>
  <si>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</si>
  <si>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</si>
  <si>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</si>
  <si>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</si>
  <si>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</si>
  <si>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</si>
  <si>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</si>
  <si>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</si>
  <si>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</si>
  <si>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</si>
  <si>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</si>
  <si>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</si>
  <si>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</si>
  <si>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</si>
  <si>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</si>
  <si>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</si>
  <si>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</si>
  <si>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</si>
  <si>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</si>
  <si>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</si>
  <si>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</si>
  <si>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</si>
  <si>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</si>
  <si>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</si>
  <si>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</si>
  <si>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</si>
  <si>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</si>
  <si>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</si>
  <si>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</si>
  <si>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</si>
  <si>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</si>
  <si>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</si>
  <si>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</si>
  <si>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</si>
  <si>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</si>
  <si>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</si>
  <si>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</si>
  <si>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</si>
  <si>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</si>
  <si>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</si>
  <si>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</si>
  <si>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</si>
  <si>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</si>
  <si>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</si>
  <si>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</si>
  <si>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</si>
  <si>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</si>
  <si>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</si>
  <si>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</si>
  <si>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</si>
  <si>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</si>
  <si>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</si>
  <si>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</si>
  <si>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</si>
  <si>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</si>
  <si>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</si>
  <si>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</si>
  <si>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</si>
  <si>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</si>
  <si>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</si>
  <si>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</si>
  <si>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</si>
  <si>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</si>
  <si>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</si>
  <si>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</si>
  <si>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</si>
  <si>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</si>
  <si>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</si>
  <si>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</si>
  <si>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</si>
  <si>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</si>
  <si>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</si>
  <si>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</si>
  <si>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</si>
  <si>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</si>
  <si>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</si>
  <si>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</si>
  <si>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</si>
  <si>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</si>
  <si>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</si>
  <si>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</si>
  <si>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</si>
  <si>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</si>
  <si>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</si>
  <si>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</si>
  <si>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</si>
  <si>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</si>
  <si>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</si>
  <si>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</si>
  <si>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</si>
  <si>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</si>
  <si>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</si>
  <si>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</si>
  <si>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</si>
  <si>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</si>
  <si>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</si>
  <si>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</si>
  <si>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</si>
  <si>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</si>
  <si>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</si>
  <si>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</si>
  <si>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</si>
  <si>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</si>
  <si>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</si>
  <si>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</si>
  <si>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</si>
  <si>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</si>
  <si>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</si>
  <si>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</si>
  <si>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</si>
  <si>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</si>
  <si>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</si>
  <si>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</si>
  <si>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</si>
  <si>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</si>
  <si>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</si>
  <si>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</si>
  <si>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</si>
  <si>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</si>
  <si>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</si>
  <si>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</si>
  <si>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</si>
  <si>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</si>
  <si>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</si>
  <si>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</si>
  <si>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</si>
  <si>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</si>
  <si>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</si>
  <si>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</si>
  <si>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</si>
  <si>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</si>
  <si>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</si>
  <si>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</si>
  <si>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</si>
  <si>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</si>
  <si>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</si>
  <si>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</si>
  <si>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</si>
  <si>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</si>
  <si>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</si>
  <si>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</si>
  <si>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</si>
  <si>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</si>
  <si>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</si>
  <si>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</si>
  <si>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</si>
  <si>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</si>
  <si>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</si>
  <si>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</si>
  <si>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</si>
  <si>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</si>
  <si>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</si>
  <si>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</si>
  <si>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</si>
  <si>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</si>
  <si>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</si>
  <si>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</si>
  <si>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</si>
  <si>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</si>
  <si>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</si>
  <si>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</si>
  <si>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</si>
  <si>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</si>
  <si>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</si>
  <si>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</si>
  <si>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</si>
  <si>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</si>
  <si>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</si>
  <si>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</si>
  <si>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</si>
  <si>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</si>
  <si>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</si>
  <si>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</si>
  <si>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</si>
  <si>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</si>
  <si>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</si>
  <si>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</si>
  <si>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</si>
  <si>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</si>
  <si>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</si>
  <si>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</si>
  <si>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</si>
  <si>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</si>
  <si>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</si>
  <si>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</si>
  <si>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</si>
  <si>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</si>
  <si>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</si>
  <si>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</si>
  <si>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</si>
  <si>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</si>
  <si>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</si>
  <si>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</si>
  <si>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</si>
  <si>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</si>
  <si>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</si>
  <si>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</si>
  <si>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</si>
  <si>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</si>
  <si>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</si>
  <si>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</si>
  <si>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</si>
  <si>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</si>
  <si>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</si>
  <si>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</si>
  <si>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</si>
  <si>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</si>
  <si>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</si>
  <si>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</si>
  <si>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</si>
  <si>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</si>
  <si>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</si>
  <si>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</si>
  <si>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</si>
  <si>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</si>
  <si>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</si>
  <si>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</si>
  <si>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</si>
  <si>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</si>
  <si>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</si>
  <si>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</si>
  <si>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</si>
  <si>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</si>
  <si>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</si>
  <si>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</si>
  <si>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</si>
  <si>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</si>
  <si>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</si>
  <si>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</si>
  <si>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</si>
  <si>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</si>
  <si>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</si>
  <si>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</si>
  <si>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</si>
  <si>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</si>
  <si>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</si>
  <si>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</si>
  <si>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</si>
  <si>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</si>
  <si>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</si>
  <si>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</si>
  <si>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</si>
  <si>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</si>
  <si>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</si>
  <si>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</si>
  <si>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</si>
  <si>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</si>
  <si>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</si>
  <si>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</si>
  <si>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</si>
  <si>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</si>
  <si>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</si>
  <si>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</si>
  <si>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</si>
  <si>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</si>
  <si>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</si>
  <si>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</si>
  <si>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</si>
  <si>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</si>
  <si>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</si>
  <si>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</si>
  <si>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</si>
  <si>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</si>
  <si>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</si>
  <si>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</si>
  <si>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</si>
  <si>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</si>
  <si>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</si>
  <si>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</si>
  <si>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</si>
  <si>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</si>
  <si>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</si>
  <si>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</si>
  <si>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</si>
  <si>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</si>
  <si>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</si>
  <si>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</si>
  <si>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</si>
  <si>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</si>
  <si>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</si>
  <si>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</si>
  <si>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</si>
  <si>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</si>
  <si>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</si>
  <si>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</si>
  <si>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</si>
  <si>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</si>
  <si>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</si>
  <si>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</si>
  <si>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</si>
  <si>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</si>
  <si>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</si>
  <si>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</si>
  <si>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</si>
  <si>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</si>
  <si>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</si>
  <si>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</si>
  <si>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</si>
  <si>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</si>
  <si>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</si>
  <si>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</si>
  <si>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</si>
  <si>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</si>
  <si>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</si>
  <si>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</si>
  <si>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</si>
  <si>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</si>
  <si>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</si>
  <si>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</si>
  <si>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</si>
  <si>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</si>
  <si>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</si>
  <si>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</si>
  <si>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</si>
  <si>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</si>
  <si>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</si>
  <si>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</si>
  <si>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</si>
  <si>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</si>
  <si>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</si>
  <si>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</si>
  <si>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</si>
  <si>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</si>
  <si>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</si>
  <si>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</si>
  <si>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</si>
  <si>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</si>
  <si>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</si>
  <si>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</si>
  <si>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</si>
  <si>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</si>
  <si>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</si>
  <si>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</si>
  <si>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</si>
  <si>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</si>
  <si>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</si>
  <si>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</si>
  <si>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</si>
  <si>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</si>
  <si>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</si>
  <si>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</si>
  <si>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</si>
  <si>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</si>
  <si>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</si>
  <si>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</si>
  <si>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</si>
  <si>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</si>
  <si>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</si>
  <si>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</si>
  <si>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</si>
  <si>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</si>
  <si>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</si>
  <si>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</si>
  <si>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</si>
  <si>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</si>
  <si>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</si>
  <si>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</si>
  <si>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</si>
  <si>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</si>
  <si>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</si>
  <si>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</si>
  <si>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</si>
  <si>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</si>
  <si>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</si>
  <si>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</si>
  <si>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</si>
  <si>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</si>
  <si>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</si>
  <si>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</si>
  <si>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</si>
  <si>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</si>
  <si>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</si>
  <si>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</si>
  <si>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</si>
  <si>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</si>
  <si>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</si>
  <si>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</si>
  <si>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</si>
  <si>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</si>
  <si>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</si>
  <si>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</si>
  <si>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</si>
  <si>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</si>
  <si>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</si>
  <si>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</si>
  <si>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</si>
  <si>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</si>
  <si>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</si>
  <si>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</si>
  <si>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</si>
  <si>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</si>
  <si>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</si>
  <si>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</si>
  <si>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</si>
  <si>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</si>
  <si>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</si>
  <si>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</si>
  <si>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</si>
  <si>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</si>
  <si>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</si>
  <si>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</si>
  <si>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</si>
  <si>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</si>
  <si>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</si>
  <si>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</si>
  <si>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</si>
  <si>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</si>
  <si>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</si>
  <si>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</si>
  <si>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</si>
  <si>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</si>
  <si>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</si>
  <si>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</si>
  <si>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</si>
  <si>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</si>
  <si>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</si>
  <si>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</si>
  <si>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</si>
  <si>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</si>
  <si>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</si>
  <si>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</si>
  <si>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</si>
  <si>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</si>
  <si>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</si>
  <si>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</si>
  <si>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</si>
  <si>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</si>
  <si>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</si>
  <si>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</si>
  <si>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</si>
  <si>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</si>
  <si>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</si>
  <si>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</si>
  <si>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</si>
  <si>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</si>
  <si>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</si>
  <si>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</si>
  <si>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</si>
  <si>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</si>
  <si>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</si>
  <si>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</si>
  <si>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</si>
  <si>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</si>
  <si>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</si>
  <si>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</si>
  <si>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</si>
  <si>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</si>
  <si>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</si>
  <si>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</si>
  <si>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</si>
  <si>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</si>
  <si>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</si>
  <si>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</si>
  <si>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</si>
  <si>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</si>
  <si>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</si>
  <si>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</si>
  <si>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</si>
  <si>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</si>
  <si>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</si>
  <si>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</si>
  <si>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</si>
  <si>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</si>
  <si>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</si>
  <si>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</si>
  <si>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</si>
  <si>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</si>
  <si>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</si>
  <si>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</si>
  <si>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</si>
  <si>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</si>
  <si>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</si>
  <si>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</si>
  <si>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</si>
  <si>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</si>
  <si>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</si>
  <si>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</si>
  <si>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</si>
  <si>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</si>
  <si>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</si>
  <si>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</si>
  <si>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</si>
  <si>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</si>
  <si>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</si>
  <si>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</si>
  <si>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</si>
  <si>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</si>
  <si>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</si>
  <si>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</si>
  <si>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</si>
  <si>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</si>
  <si>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</si>
  <si>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</si>
  <si>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</si>
  <si>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</si>
  <si>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</si>
  <si>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</si>
  <si>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</si>
  <si>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</si>
  <si>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</si>
  <si>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</si>
  <si>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</si>
  <si>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</si>
  <si>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</si>
  <si>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</si>
  <si>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</si>
  <si>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</si>
  <si>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</si>
  <si>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</si>
  <si>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</si>
  <si>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</si>
  <si>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</si>
  <si>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</si>
  <si>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</si>
  <si>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</si>
  <si>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</si>
  <si>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</si>
  <si>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</si>
  <si>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</si>
  <si>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</si>
  <si>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</si>
  <si>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</si>
  <si>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</si>
  <si>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</si>
  <si>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</si>
  <si>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</si>
  <si>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</si>
  <si>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</si>
  <si>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</si>
  <si>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</si>
  <si>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</si>
  <si>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</si>
  <si>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</si>
  <si>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</si>
  <si>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</si>
  <si>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</si>
  <si>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</si>
  <si>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</si>
  <si>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</si>
  <si>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</si>
  <si>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</si>
  <si>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</si>
  <si>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</si>
  <si>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</si>
  <si>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</si>
  <si>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</si>
  <si>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</si>
  <si>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</si>
  <si>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</si>
  <si>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</si>
  <si>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</si>
  <si>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</si>
  <si>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</si>
  <si>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</si>
  <si>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</si>
  <si>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</si>
  <si>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</si>
  <si>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</si>
  <si>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</si>
  <si>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</si>
  <si>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</si>
  <si>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</si>
  <si>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</si>
  <si>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</si>
  <si>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</si>
  <si>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</si>
  <si>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</si>
  <si>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</si>
  <si>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</si>
  <si>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</si>
  <si>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</si>
  <si>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</si>
  <si>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</si>
  <si>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</si>
  <si>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</si>
  <si>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</si>
  <si>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</si>
  <si>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</si>
  <si>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</si>
  <si>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</si>
  <si>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</si>
  <si>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</si>
  <si>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</si>
  <si>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</si>
  <si>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</si>
  <si>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</si>
  <si>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</si>
  <si>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</si>
  <si>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</si>
  <si>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</si>
  <si>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</si>
  <si>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</si>
  <si>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</si>
  <si>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</si>
  <si>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</si>
  <si>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</si>
  <si>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</si>
  <si>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</si>
  <si>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</si>
  <si>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</si>
  <si>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</si>
  <si>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</si>
  <si>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</si>
  <si>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</si>
  <si>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</si>
  <si>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</si>
  <si>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</si>
  <si>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</si>
  <si>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</si>
  <si>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</si>
  <si>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</si>
  <si>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</si>
  <si>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</si>
  <si>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</si>
  <si>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</si>
  <si>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</si>
  <si>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</si>
  <si>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</si>
  <si>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</si>
  <si>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</si>
  <si>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</si>
  <si>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</si>
  <si>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</si>
  <si>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</si>
  <si>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</si>
  <si>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</si>
  <si>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</si>
  <si>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</si>
  <si>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</si>
  <si>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</si>
  <si>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</si>
  <si>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</si>
  <si>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</si>
  <si>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</si>
  <si>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</si>
  <si>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</si>
  <si>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</si>
  <si>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</si>
  <si>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</si>
  <si>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</si>
  <si>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</si>
  <si>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</si>
  <si>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</si>
  <si>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</si>
  <si>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</si>
  <si>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</si>
  <si>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</si>
  <si>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</si>
  <si>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</si>
  <si>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</si>
  <si>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</si>
  <si>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</si>
  <si>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</si>
  <si>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</si>
  <si>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</si>
  <si>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</si>
  <si>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</si>
  <si>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</si>
  <si>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</si>
  <si>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</si>
  <si>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</si>
  <si>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</si>
  <si>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</si>
  <si>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</si>
  <si>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</si>
  <si>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</si>
  <si>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</si>
  <si>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</si>
  <si>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</si>
  <si>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</si>
  <si>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</si>
  <si>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</si>
  <si>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</si>
  <si>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</si>
  <si>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</si>
  <si>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</si>
  <si>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</si>
  <si>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</si>
  <si>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</si>
  <si>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</si>
  <si>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</si>
  <si>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</si>
  <si>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</si>
  <si>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</si>
  <si>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</si>
  <si>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</si>
  <si>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</si>
  <si>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</si>
  <si>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</si>
  <si>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</si>
  <si>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</si>
  <si>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</si>
  <si>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</si>
  <si>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</si>
  <si>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</si>
  <si>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</si>
  <si>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</si>
  <si>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</si>
  <si>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</si>
  <si>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</si>
  <si>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</si>
  <si>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</si>
  <si>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</si>
  <si>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</si>
  <si>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</si>
  <si>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</si>
  <si>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</si>
  <si>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</si>
  <si>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</si>
  <si>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</si>
  <si>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</si>
  <si>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</si>
  <si>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</si>
  <si>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</si>
  <si>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</si>
  <si>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</si>
  <si>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</si>
  <si>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</si>
  <si>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</si>
  <si>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</si>
  <si>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</si>
  <si>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</si>
  <si>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</si>
  <si>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</si>
  <si>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</si>
  <si>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</si>
  <si>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</si>
  <si>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</si>
  <si>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</si>
  <si>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</si>
  <si>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</si>
  <si>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</si>
  <si>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</si>
  <si>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</si>
  <si>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</si>
  <si>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</si>
  <si>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</si>
  <si>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</si>
  <si>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</si>
  <si>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</si>
  <si>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</si>
  <si>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</si>
  <si>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</si>
  <si>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</si>
  <si>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</si>
  <si>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</si>
  <si>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</si>
  <si>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</si>
  <si>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</si>
  <si>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</si>
  <si>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</si>
  <si>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</si>
  <si>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</si>
  <si>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</si>
  <si>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</si>
  <si>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</si>
  <si>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</si>
  <si>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</si>
  <si>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</si>
  <si>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</si>
  <si>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</si>
  <si>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</si>
  <si>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</si>
  <si>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</si>
  <si>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</si>
  <si>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</si>
  <si>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</si>
  <si>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</si>
  <si>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</si>
  <si>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</si>
  <si>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</si>
  <si>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</si>
  <si>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</si>
  <si>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</si>
  <si>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</si>
  <si>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</si>
  <si>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</si>
  <si>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</si>
  <si>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</si>
  <si>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</si>
  <si>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</si>
  <si>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</si>
  <si>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</si>
  <si>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</si>
  <si>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</si>
  <si>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</si>
  <si>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</si>
  <si>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</si>
  <si>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</si>
  <si>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</si>
  <si>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</si>
  <si>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</si>
  <si>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</si>
  <si>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</si>
  <si>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</si>
  <si>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</si>
  <si>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</si>
  <si>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</si>
  <si>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</si>
  <si>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</si>
  <si>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</si>
  <si>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</si>
  <si>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</si>
  <si>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</si>
  <si>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</si>
  <si>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</si>
  <si>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</si>
  <si>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</si>
  <si>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</si>
  <si>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</si>
  <si>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</si>
  <si>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</si>
  <si>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</si>
  <si>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</si>
  <si>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</si>
  <si>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</si>
  <si>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</si>
  <si>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</si>
  <si>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</si>
  <si>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</si>
  <si>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</si>
  <si>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</si>
  <si>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</si>
  <si>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</si>
  <si>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</si>
  <si>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</si>
  <si>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</si>
  <si>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</si>
  <si>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</si>
  <si>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</si>
  <si>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</si>
  <si>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</si>
  <si>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</si>
  <si>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</si>
  <si>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</si>
  <si>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</si>
  <si>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</si>
  <si>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</si>
  <si>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</si>
  <si>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</si>
  <si>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</si>
  <si>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</si>
  <si>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</si>
  <si>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</si>
  <si>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</si>
  <si>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</si>
  <si>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</si>
  <si>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</si>
  <si>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</si>
  <si>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</si>
  <si>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</si>
  <si>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</si>
  <si>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</si>
  <si>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</si>
  <si>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</si>
  <si>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</si>
  <si>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</si>
  <si>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</si>
  <si>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</si>
  <si>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</si>
  <si>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</si>
  <si>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</si>
  <si>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</si>
  <si>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</si>
  <si>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</si>
  <si>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</si>
  <si>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</si>
  <si>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</si>
  <si>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</si>
  <si>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</si>
  <si>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</si>
  <si>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</si>
  <si>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</si>
  <si>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</si>
  <si>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</si>
  <si>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</si>
  <si>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</si>
  <si>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</si>
  <si>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</si>
  <si>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</si>
  <si>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</si>
  <si>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</si>
  <si>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</si>
  <si>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</si>
  <si>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</si>
  <si>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</si>
  <si>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</si>
  <si>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</si>
  <si>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</si>
  <si>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</si>
  <si>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</si>
  <si>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</si>
  <si>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</si>
  <si>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</si>
  <si>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</si>
  <si>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</si>
  <si>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</si>
  <si>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</si>
  <si>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</si>
  <si>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</si>
  <si>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</si>
  <si>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</si>
  <si>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</si>
  <si>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</si>
  <si>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</si>
  <si>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</si>
  <si>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</si>
  <si>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</si>
  <si>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</si>
  <si>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</si>
  <si>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</si>
  <si>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</si>
  <si>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</si>
  <si>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</si>
  <si>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</si>
  <si>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</si>
  <si>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</si>
  <si>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</si>
  <si>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</si>
  <si>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</si>
  <si>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</si>
  <si>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</si>
  <si>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</si>
  <si>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</si>
  <si>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</si>
  <si>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</si>
  <si>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</si>
  <si>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</si>
  <si>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</si>
  <si>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</si>
  <si>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</si>
  <si>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</si>
  <si>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</si>
  <si>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</si>
  <si>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</si>
  <si>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</si>
  <si>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</si>
  <si>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</si>
  <si>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</si>
  <si>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</si>
  <si>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</si>
  <si>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</si>
  <si>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</si>
  <si>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</si>
  <si>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</si>
  <si>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</si>
  <si>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</si>
  <si>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</si>
  <si>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</si>
  <si>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</si>
  <si>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</si>
  <si>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</si>
  <si>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</si>
  <si>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</si>
  <si>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</si>
  <si>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</si>
  <si>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</si>
  <si>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</si>
  <si>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</si>
  <si>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</si>
  <si>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</si>
  <si>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</si>
  <si>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</si>
  <si>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</si>
  <si>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</si>
  <si>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</si>
  <si>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</si>
  <si>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</si>
  <si>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</si>
  <si>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</si>
  <si>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</si>
  <si>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</si>
  <si>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</si>
  <si>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</si>
  <si>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</si>
  <si>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</si>
  <si>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</si>
  <si>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</si>
  <si>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</si>
  <si>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</si>
  <si>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</si>
  <si>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</si>
  <si>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</si>
  <si>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</si>
  <si>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</si>
  <si>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</si>
  <si>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</si>
  <si>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</si>
  <si>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</si>
  <si>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</si>
  <si>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</si>
  <si>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</si>
  <si>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</si>
  <si>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</si>
  <si>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</si>
  <si>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</si>
  <si>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</si>
  <si>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</si>
  <si>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</si>
  <si>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</si>
  <si>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</si>
  <si>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</si>
  <si>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</si>
  <si>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</si>
  <si>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</si>
  <si>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</si>
  <si>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</si>
  <si>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</si>
  <si>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</si>
  <si>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</si>
  <si>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</si>
  <si>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</si>
  <si>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</si>
  <si>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</si>
  <si>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</si>
  <si>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</si>
  <si>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</si>
  <si>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</si>
  <si>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</si>
  <si>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</si>
  <si>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</si>
  <si>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</si>
  <si>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</si>
  <si>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</si>
  <si>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</si>
  <si>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</si>
  <si>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</si>
  <si>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</si>
  <si>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</si>
  <si>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</si>
  <si>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</si>
  <si>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</si>
  <si>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</si>
  <si>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</si>
  <si>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</si>
  <si>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</si>
  <si>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</si>
  <si>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</si>
  <si>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</si>
  <si>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</si>
  <si>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</si>
  <si>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</si>
  <si>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</si>
  <si>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</si>
  <si>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</si>
  <si>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</si>
  <si>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</si>
  <si>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</si>
  <si>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</si>
  <si>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</si>
  <si>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</si>
  <si>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</si>
  <si>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</si>
  <si>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</si>
  <si>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</si>
  <si>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</si>
  <si>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</si>
  <si>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</si>
  <si>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</si>
  <si>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</si>
  <si>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</si>
  <si>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</si>
  <si>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</si>
  <si>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</si>
  <si>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</si>
  <si>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</si>
  <si>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</si>
  <si>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</si>
  <si>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</si>
  <si>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</si>
  <si>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</si>
  <si>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</si>
  <si>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</si>
  <si>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</si>
  <si>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</si>
  <si>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</si>
  <si>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</si>
  <si>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</si>
  <si>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</si>
  <si>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</si>
  <si>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</si>
  <si>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</si>
  <si>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</si>
  <si>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</si>
  <si>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</si>
  <si>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</si>
  <si>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</si>
  <si>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</si>
  <si>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</si>
  <si>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</si>
  <si>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</si>
  <si>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</si>
  <si>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</si>
  <si>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</si>
  <si>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</si>
  <si>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</si>
  <si>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</si>
  <si>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</si>
  <si>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</si>
  <si>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</si>
  <si>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</si>
  <si>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</si>
  <si>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</si>
  <si>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</si>
  <si>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</si>
  <si>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</si>
  <si>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</si>
  <si>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</si>
  <si>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</si>
  <si>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</si>
  <si>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</si>
  <si>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</si>
  <si>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</si>
  <si>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</si>
  <si>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</si>
  <si>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</si>
  <si>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</si>
  <si>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</si>
  <si>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</si>
  <si>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</si>
  <si>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</si>
  <si>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</si>
  <si>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</si>
  <si>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</si>
  <si>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</si>
  <si>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</si>
  <si>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</si>
  <si>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</si>
  <si>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</si>
  <si>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</si>
  <si>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</si>
  <si>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</si>
  <si>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</si>
  <si>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</si>
  <si>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</si>
  <si>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</si>
  <si>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</si>
  <si>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</si>
  <si>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</si>
  <si>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</si>
  <si>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</si>
  <si>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</si>
  <si>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</si>
  <si>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</si>
  <si>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</si>
  <si>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</si>
  <si>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</si>
  <si>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</si>
  <si>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</si>
  <si>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</si>
  <si>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</si>
  <si>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</si>
  <si>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</si>
  <si>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</si>
  <si>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</si>
  <si>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</si>
  <si>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</si>
  <si>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</si>
  <si>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</si>
  <si>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</si>
  <si>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</si>
  <si>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</si>
  <si>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</si>
  <si>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</si>
  <si>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</si>
  <si>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</si>
  <si>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</si>
  <si>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</si>
  <si>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</si>
  <si>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</si>
  <si>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</si>
  <si>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</si>
  <si>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</si>
  <si>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</si>
  <si>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</si>
  <si>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</si>
  <si>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</si>
  <si>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</si>
  <si>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</si>
  <si>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</si>
  <si>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</si>
  <si>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</si>
  <si>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</si>
  <si>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</si>
  <si>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</si>
  <si>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</si>
  <si>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</si>
  <si>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</si>
  <si>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</si>
  <si>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</si>
  <si>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</si>
  <si>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</si>
  <si>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</si>
  <si>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</si>
  <si>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</si>
  <si>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</si>
  <si>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</si>
  <si>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</si>
  <si>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</si>
  <si>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</si>
  <si>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</si>
  <si>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</si>
  <si>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</si>
  <si>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</si>
  <si>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</si>
  <si>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</si>
  <si>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</si>
  <si>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</si>
  <si>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</si>
  <si>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</si>
  <si>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</si>
  <si>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</si>
  <si>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</si>
  <si>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</si>
  <si>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</si>
  <si>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</si>
  <si>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</si>
  <si>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</si>
  <si>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</si>
  <si>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</si>
  <si>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</si>
  <si>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</si>
  <si>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</si>
  <si>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</si>
  <si>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</si>
  <si>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</si>
  <si>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</si>
  <si>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</si>
  <si>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</si>
  <si>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</si>
  <si>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</si>
  <si>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</si>
  <si>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</si>
  <si>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</si>
  <si>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</si>
  <si>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</si>
  <si>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</si>
  <si>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</si>
  <si>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</si>
  <si>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</si>
  <si>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</si>
  <si>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</si>
  <si>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</si>
  <si>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</si>
  <si>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</si>
  <si>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</si>
  <si>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</si>
  <si>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</si>
  <si>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</si>
  <si>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</si>
  <si>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</si>
  <si>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</si>
  <si>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</si>
  <si>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</si>
  <si>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</si>
  <si>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</si>
  <si>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</si>
  <si>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</si>
  <si>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</si>
  <si>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</si>
  <si>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</si>
  <si>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</si>
  <si>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</si>
  <si>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</si>
  <si>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</si>
  <si>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</si>
  <si>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</si>
  <si>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</si>
  <si>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</si>
  <si>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</si>
  <si>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</si>
  <si>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</si>
  <si>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</si>
  <si>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</si>
  <si>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</si>
  <si>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</si>
  <si>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</si>
  <si>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</si>
  <si>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</si>
  <si>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</si>
  <si>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</si>
  <si>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</si>
  <si>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</si>
  <si>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</si>
  <si>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</si>
  <si>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</si>
  <si>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</si>
  <si>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</si>
  <si>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</si>
  <si>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</si>
  <si>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</si>
  <si>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</si>
  <si>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</si>
  <si>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</si>
  <si>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</si>
  <si>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</si>
  <si>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</si>
  <si>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</si>
  <si>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</si>
  <si>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</si>
  <si>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</si>
  <si>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</si>
  <si>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</si>
  <si>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</si>
  <si>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</si>
  <si>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</si>
  <si>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</si>
  <si>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</si>
  <si>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</si>
  <si>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</si>
  <si>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</si>
  <si>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</si>
  <si>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</si>
  <si>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</si>
  <si>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</si>
  <si>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</si>
  <si>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</si>
  <si>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</si>
  <si>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</si>
  <si>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</si>
  <si>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</si>
  <si>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</si>
  <si>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</si>
  <si>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</si>
  <si>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</si>
  <si>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</si>
  <si>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</si>
  <si>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</si>
  <si>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</si>
  <si>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</si>
  <si>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</si>
  <si>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</si>
  <si>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</si>
  <si>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</si>
  <si>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</si>
  <si>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</si>
  <si>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</si>
  <si>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</si>
  <si>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</si>
  <si>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</si>
  <si>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</si>
  <si>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</si>
  <si>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</si>
  <si>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</si>
  <si>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</si>
  <si>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</si>
  <si>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</si>
  <si>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</si>
  <si>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</si>
  <si>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</si>
  <si>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</si>
  <si>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</si>
  <si>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</si>
  <si>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</si>
  <si>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</si>
  <si>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</si>
  <si>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</si>
  <si>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</si>
  <si>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</si>
  <si>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</si>
  <si>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</si>
  <si>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</si>
  <si>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</si>
  <si>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</si>
  <si>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</si>
  <si>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</si>
  <si>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</si>
  <si>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</si>
  <si>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</si>
  <si>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</si>
  <si>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</si>
  <si>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</si>
  <si>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</si>
  <si>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</si>
  <si>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</si>
  <si>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</si>
  <si>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</si>
  <si>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</si>
  <si>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</si>
  <si>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</si>
  <si>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</si>
  <si>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</si>
  <si>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</si>
  <si>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</si>
  <si>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</si>
  <si>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</si>
  <si>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</si>
  <si>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</si>
  <si>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</si>
  <si>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</si>
  <si>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</si>
  <si>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</si>
  <si>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</si>
  <si>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</si>
  <si>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</si>
  <si>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</si>
  <si>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</si>
  <si>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</si>
  <si>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</si>
  <si>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</si>
  <si>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</si>
  <si>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</si>
  <si>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</si>
  <si>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</si>
  <si>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</si>
  <si>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</si>
  <si>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</si>
  <si>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</si>
  <si>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</si>
  <si>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</si>
  <si>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</si>
  <si>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</si>
  <si>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</si>
  <si>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</si>
  <si>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</si>
  <si>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</si>
  <si>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</si>
  <si>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</si>
  <si>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</si>
  <si>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</si>
  <si>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</si>
  <si>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</si>
  <si>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</si>
  <si>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</si>
  <si>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</si>
  <si>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</si>
  <si>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</si>
  <si>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</si>
  <si>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</si>
  <si>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</si>
  <si>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</si>
  <si>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</si>
  <si>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</si>
  <si>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</si>
  <si>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</si>
  <si>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</si>
  <si>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</si>
  <si>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</si>
  <si>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</si>
  <si>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</si>
  <si>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</si>
  <si>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</si>
  <si>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</si>
  <si>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</si>
  <si>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</si>
  <si>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</si>
  <si>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</si>
  <si>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</si>
  <si>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</si>
  <si>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</si>
  <si>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</si>
  <si>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</si>
  <si>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</si>
  <si>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</si>
  <si>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</si>
  <si>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</si>
  <si>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</si>
  <si>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</si>
  <si>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</si>
  <si>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</si>
  <si>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</si>
  <si>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</si>
  <si>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</si>
  <si>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</si>
  <si>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</si>
  <si>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</si>
  <si>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</si>
  <si>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</si>
  <si>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</si>
  <si>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</si>
  <si>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</si>
  <si>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</si>
  <si>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</si>
  <si>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</si>
  <si>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</si>
  <si>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</si>
  <si>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</si>
  <si>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</si>
  <si>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</si>
  <si>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</si>
  <si>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</si>
  <si>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</si>
  <si>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</si>
  <si>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</si>
  <si>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</si>
  <si>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</si>
  <si>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</si>
  <si>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</si>
  <si>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</si>
  <si>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</si>
  <si>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</si>
  <si>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</si>
  <si>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</si>
  <si>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</si>
  <si>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</si>
  <si>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</si>
  <si>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</si>
  <si>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</si>
  <si>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</si>
  <si>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</si>
  <si>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</si>
  <si>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</si>
  <si>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</si>
  <si>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</si>
  <si>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</si>
  <si>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</si>
  <si>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</si>
  <si>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</si>
  <si>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</si>
  <si>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</si>
  <si>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</si>
  <si>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</si>
  <si>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</si>
  <si>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</si>
  <si>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</si>
  <si>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</si>
  <si>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</si>
  <si>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</si>
  <si>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</si>
  <si>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</si>
  <si>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</si>
  <si>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</si>
  <si>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</si>
  <si>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</si>
  <si>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</si>
  <si>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</si>
  <si>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</si>
  <si>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</si>
  <si>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</si>
  <si>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</si>
  <si>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</si>
  <si>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</si>
  <si>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</si>
  <si>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</si>
  <si>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</si>
  <si>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</si>
  <si>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</si>
  <si>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</si>
  <si>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</si>
  <si>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</si>
  <si>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</si>
  <si>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</si>
  <si>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</si>
  <si>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</si>
  <si>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</si>
  <si>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</si>
  <si>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</si>
  <si>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</si>
  <si>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</si>
  <si>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</si>
  <si>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</si>
  <si>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</si>
  <si>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</si>
  <si>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</si>
  <si>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</si>
  <si>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</si>
  <si>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</si>
  <si>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</si>
  <si>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</si>
  <si>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</si>
  <si>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</si>
  <si>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</si>
  <si>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</si>
  <si>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</si>
  <si>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</si>
  <si>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</si>
  <si>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</si>
  <si>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</si>
  <si>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</si>
  <si>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</si>
  <si>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</si>
  <si>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</si>
  <si>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</si>
  <si>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</si>
  <si>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</si>
  <si>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</si>
  <si>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</si>
  <si>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</si>
  <si>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</si>
  <si>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</si>
  <si>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</si>
  <si>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</si>
  <si>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</si>
  <si>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</si>
  <si>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</si>
  <si>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</si>
  <si>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</si>
  <si>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</si>
  <si>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</si>
  <si>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</si>
  <si>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</si>
  <si>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</si>
  <si>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</si>
  <si>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</si>
  <si>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</si>
  <si>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</si>
  <si>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</si>
  <si>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</si>
  <si>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</si>
  <si>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</si>
  <si>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</si>
  <si>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</si>
  <si>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</si>
  <si>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</si>
  <si>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</si>
  <si>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</si>
  <si>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</si>
  <si>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</si>
  <si>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</si>
  <si>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</si>
  <si>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</si>
  <si>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</si>
  <si>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</si>
  <si>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</si>
  <si>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</si>
  <si>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</si>
  <si>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</si>
  <si>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</si>
  <si>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</si>
  <si>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</si>
  <si>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</si>
  <si>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</si>
  <si>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</si>
  <si>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</si>
  <si>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</si>
  <si>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</si>
  <si>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</si>
  <si>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</si>
  <si>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</si>
  <si>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</si>
  <si>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</si>
  <si>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</si>
  <si>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</si>
  <si>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</si>
  <si>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</si>
  <si>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</si>
  <si>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</si>
  <si>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</si>
  <si>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</si>
  <si>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</si>
  <si>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</si>
  <si>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</si>
  <si>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</si>
  <si>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</si>
  <si>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</si>
  <si>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</si>
  <si>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</si>
  <si>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</si>
  <si>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</si>
  <si>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</si>
  <si>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</si>
  <si>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</si>
  <si>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</si>
  <si>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</si>
  <si>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</si>
  <si>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</si>
  <si>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</si>
  <si>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</si>
  <si>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</si>
  <si>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</si>
  <si>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</si>
  <si>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</si>
  <si>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</si>
  <si>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</si>
  <si>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</si>
  <si>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</si>
  <si>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</si>
  <si>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</si>
  <si>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</si>
  <si>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</si>
  <si>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</si>
  <si>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</si>
  <si>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</si>
  <si>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</si>
  <si>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</si>
  <si>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</si>
  <si>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</si>
  <si>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</si>
  <si>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</si>
  <si>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</si>
  <si>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</si>
  <si>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</si>
  <si>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</si>
  <si>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</si>
  <si>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</si>
  <si>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</si>
  <si>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</si>
  <si>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</si>
  <si>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</si>
  <si>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</si>
  <si>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</si>
  <si>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</si>
  <si>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</si>
  <si>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</si>
  <si>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</si>
  <si>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</si>
  <si>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</si>
  <si>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</si>
  <si>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</si>
  <si>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</si>
  <si>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</si>
  <si>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</si>
  <si>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</si>
  <si>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</si>
  <si>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</si>
  <si>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</si>
  <si>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</si>
  <si>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</si>
  <si>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</si>
  <si>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</si>
  <si>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</si>
  <si>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</si>
  <si>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</si>
  <si>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</si>
  <si>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</si>
  <si>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</si>
  <si>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</si>
  <si>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</si>
  <si>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</si>
  <si>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</si>
  <si>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</si>
  <si>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</si>
  <si>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</si>
  <si>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</si>
  <si>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</si>
  <si>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</si>
  <si>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</si>
  <si>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</si>
  <si>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</si>
  <si>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</si>
  <si>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</si>
  <si>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</si>
  <si>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</si>
  <si>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</si>
  <si>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</si>
  <si>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</si>
  <si>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</si>
  <si>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</si>
  <si>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</si>
  <si>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</si>
  <si>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</si>
  <si>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</si>
  <si>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</si>
  <si>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</si>
  <si>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</si>
  <si>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</si>
  <si>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</si>
  <si>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</si>
  <si>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</si>
  <si>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</si>
  <si>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</si>
  <si>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</si>
  <si>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</si>
  <si>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</si>
  <si>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</si>
  <si>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</si>
  <si>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</si>
  <si>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</si>
  <si>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</si>
  <si>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</si>
  <si>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</si>
  <si>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</si>
  <si>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</si>
  <si>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</si>
  <si>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</si>
  <si>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</si>
  <si>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</si>
  <si>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</si>
  <si>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</si>
  <si>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</si>
  <si>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</si>
  <si>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</si>
  <si>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</si>
  <si>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</si>
  <si>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</si>
  <si>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</si>
  <si>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</si>
  <si>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</si>
  <si>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</si>
  <si>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</si>
  <si>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</si>
  <si>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</si>
  <si>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</si>
  <si>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</si>
  <si>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</si>
  <si>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</si>
  <si>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</si>
  <si>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</si>
  <si>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</si>
  <si>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</si>
  <si>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</si>
  <si>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</si>
  <si>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</si>
  <si>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</si>
  <si>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</si>
  <si>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</si>
  <si>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</si>
  <si>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</si>
  <si>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</si>
  <si>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</si>
  <si>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</si>
  <si>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</si>
  <si>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</si>
  <si>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</si>
  <si>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</si>
  <si>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</si>
  <si>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</si>
  <si>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</si>
  <si>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</si>
  <si>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</si>
  <si>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</si>
  <si>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</si>
  <si>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</si>
  <si>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</si>
  <si>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</si>
  <si>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</si>
  <si>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</si>
  <si>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</si>
  <si>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</si>
  <si>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</si>
  <si>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</si>
  <si>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</si>
  <si>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</si>
  <si>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</si>
  <si>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</si>
  <si>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</si>
  <si>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</si>
  <si>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</si>
  <si>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</si>
  <si>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</si>
  <si>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</si>
  <si>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</si>
  <si>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</si>
  <si>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</si>
  <si>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</si>
  <si>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</si>
  <si>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</si>
  <si>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</si>
  <si>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</si>
  <si>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</si>
  <si>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</si>
  <si>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</si>
  <si>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</si>
  <si>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</si>
  <si>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</si>
  <si>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</si>
  <si>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</si>
  <si>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</si>
  <si>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</si>
  <si>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</si>
  <si>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</si>
  <si>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</si>
  <si>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</si>
  <si>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</si>
  <si>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</si>
  <si>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</si>
  <si>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</si>
  <si>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</si>
  <si>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</si>
  <si>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</si>
  <si>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</si>
  <si>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</si>
  <si>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</si>
  <si>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</si>
  <si>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</si>
  <si>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</si>
  <si>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</si>
  <si>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</si>
  <si>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</si>
  <si>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</si>
  <si>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</si>
  <si>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</si>
  <si>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</si>
  <si>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</si>
  <si>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</si>
  <si>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</si>
  <si>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</si>
  <si>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</si>
  <si>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</si>
  <si>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</si>
  <si>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</si>
  <si>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</si>
  <si>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</si>
  <si>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</si>
  <si>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</si>
  <si>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</si>
  <si>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</si>
  <si>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</si>
  <si>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</si>
  <si>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</si>
  <si>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</si>
  <si>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</si>
  <si>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</si>
  <si>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</si>
  <si>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</si>
  <si>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</si>
  <si>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</si>
  <si>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</si>
  <si>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</si>
  <si>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</si>
  <si>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</si>
  <si>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</si>
  <si>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</si>
  <si>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</si>
  <si>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</si>
  <si>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</si>
  <si>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</si>
  <si>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</si>
  <si>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</si>
  <si>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</si>
  <si>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</si>
  <si>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</si>
  <si>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</si>
  <si>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</si>
  <si>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</si>
  <si>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</si>
  <si>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</si>
  <si>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</si>
  <si>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</si>
  <si>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</si>
  <si>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</si>
  <si>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</si>
  <si>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</si>
  <si>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</si>
  <si>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</si>
  <si>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</si>
  <si>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</si>
  <si>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</si>
  <si>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</si>
  <si>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</si>
  <si>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</si>
  <si>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</si>
  <si>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</si>
  <si>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</si>
  <si>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</si>
  <si>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</si>
  <si>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</si>
  <si>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</si>
  <si>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</si>
  <si>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</si>
  <si>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</si>
  <si>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</si>
  <si>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</si>
  <si>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</si>
  <si>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</si>
  <si>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</si>
  <si>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</si>
  <si>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</si>
  <si>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</si>
  <si>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</si>
  <si>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</si>
  <si>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</si>
  <si>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</si>
  <si>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</si>
  <si>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</si>
  <si>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</si>
  <si>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</si>
  <si>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</si>
  <si>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</si>
  <si>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</si>
  <si>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</si>
  <si>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</si>
  <si>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</si>
  <si>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</si>
  <si>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</si>
  <si>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</si>
  <si>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</si>
  <si>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</si>
  <si>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</si>
  <si>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</si>
  <si>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</si>
  <si>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</si>
  <si>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</si>
  <si>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</si>
  <si>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</si>
  <si>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</si>
  <si>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</si>
  <si>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</si>
  <si>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</si>
  <si>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</si>
  <si>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</si>
  <si>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</si>
  <si>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</si>
  <si>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</si>
  <si>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</si>
  <si>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</si>
  <si>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</si>
  <si>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</si>
  <si>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</si>
  <si>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</si>
  <si>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</si>
  <si>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</si>
  <si>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</si>
  <si>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</si>
  <si>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</si>
  <si>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</si>
  <si>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</si>
  <si>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</si>
  <si>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</si>
  <si>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</si>
  <si>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</si>
  <si>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</si>
  <si>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</si>
  <si>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</si>
  <si>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</si>
  <si>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</si>
  <si>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</si>
  <si>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</si>
  <si>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</si>
  <si>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</si>
  <si>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</si>
  <si>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</si>
  <si>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</si>
  <si>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</si>
  <si>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</si>
  <si>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</si>
  <si>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</si>
  <si>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</si>
  <si>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</si>
  <si>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</si>
  <si>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</si>
  <si>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</si>
  <si>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</si>
  <si>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</si>
  <si>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</si>
  <si>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</si>
  <si>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</si>
  <si>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</si>
  <si>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</si>
  <si>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</si>
  <si>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</si>
  <si>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</si>
  <si>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</si>
  <si>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</si>
  <si>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</si>
  <si>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</si>
  <si>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</si>
  <si>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</si>
  <si>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</si>
  <si>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</si>
  <si>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</si>
  <si>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</si>
  <si>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</si>
  <si>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</si>
  <si>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</si>
  <si>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</si>
  <si>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</si>
  <si>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</si>
  <si>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</si>
  <si>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</si>
  <si>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</si>
  <si>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</si>
  <si>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</si>
  <si>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</si>
  <si>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</si>
  <si>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</si>
  <si>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</si>
  <si>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</si>
  <si>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</si>
  <si>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</si>
  <si>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</si>
  <si>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</si>
  <si>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</si>
  <si>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</si>
  <si>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</si>
  <si>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</si>
  <si>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</si>
  <si>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</si>
  <si>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</si>
  <si>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</si>
  <si>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</si>
  <si>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</si>
  <si>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</si>
  <si>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</si>
  <si>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</si>
  <si>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</si>
  <si>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</si>
  <si>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</si>
  <si>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</si>
  <si>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</si>
  <si>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</si>
  <si>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</si>
  <si>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</si>
  <si>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</si>
  <si>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</si>
  <si>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</si>
  <si>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</si>
  <si>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</si>
  <si>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</si>
  <si>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</si>
  <si>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</si>
  <si>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</si>
  <si>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</si>
  <si>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</si>
  <si>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</si>
  <si>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</si>
  <si>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</si>
  <si>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</si>
  <si>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</si>
  <si>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</si>
  <si>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</si>
  <si>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</si>
  <si>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</si>
  <si>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</si>
  <si>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</si>
  <si>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</si>
  <si>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</si>
  <si>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</si>
  <si>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</si>
  <si>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</si>
  <si>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</si>
  <si>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</si>
  <si>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</si>
  <si>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</si>
  <si>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</si>
  <si>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</si>
  <si>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</si>
  <si>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</si>
  <si>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</si>
  <si>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</si>
  <si>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</si>
  <si>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</si>
  <si>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</si>
  <si>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</si>
  <si>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</si>
  <si>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</si>
  <si>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</si>
  <si>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</si>
  <si>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</si>
  <si>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</si>
  <si>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</si>
  <si>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</si>
  <si>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</si>
  <si>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</si>
  <si>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</si>
  <si>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</si>
  <si>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</si>
  <si>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</si>
  <si>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</si>
  <si>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</si>
  <si>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</si>
  <si>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</si>
  <si>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</si>
  <si>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</si>
  <si>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</si>
  <si>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</si>
  <si>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</si>
  <si>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</si>
  <si>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</si>
  <si>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</si>
  <si>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</si>
  <si>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</si>
  <si>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</si>
  <si>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</si>
  <si>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</si>
  <si>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</si>
  <si>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</si>
  <si>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</si>
  <si>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</si>
  <si>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</si>
  <si>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</si>
  <si>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</si>
  <si>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</si>
  <si>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</si>
  <si>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</si>
  <si>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</si>
  <si>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</si>
  <si>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</si>
  <si>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</si>
  <si>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</si>
  <si>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</si>
  <si>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</si>
  <si>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</si>
  <si>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</si>
  <si>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</si>
  <si>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</si>
  <si>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</si>
  <si>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</si>
  <si>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</si>
  <si>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</si>
  <si>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</si>
  <si>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</si>
  <si>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</si>
  <si>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</si>
  <si>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</si>
  <si>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</si>
  <si>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</si>
  <si>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</si>
  <si>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</si>
  <si>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</si>
  <si>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</si>
  <si>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</si>
  <si>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</si>
  <si>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</si>
  <si>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</si>
  <si>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</si>
  <si>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</si>
  <si>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</si>
  <si>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</si>
  <si>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</si>
  <si>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</si>
  <si>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</si>
  <si>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</si>
  <si>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</si>
  <si>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</si>
  <si>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</si>
  <si>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</si>
  <si>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</si>
  <si>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</si>
  <si>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</si>
  <si>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</si>
  <si>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</si>
  <si>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</si>
  <si>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</si>
  <si>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</si>
  <si>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</si>
  <si>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</si>
  <si>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</si>
  <si>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</si>
  <si>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</si>
  <si>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</si>
  <si>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</si>
  <si>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</si>
  <si>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</si>
  <si>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</si>
  <si>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</si>
  <si>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</si>
  <si>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</si>
  <si>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</si>
  <si>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</si>
  <si>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</si>
  <si>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</si>
  <si>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</si>
  <si>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</si>
  <si>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</si>
  <si>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</si>
  <si>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</si>
  <si>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</si>
  <si>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</si>
  <si>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</si>
  <si>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</si>
  <si>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</si>
  <si>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</si>
  <si>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</si>
  <si>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</si>
  <si>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</si>
  <si>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</si>
  <si>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</si>
  <si>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</si>
  <si>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</si>
  <si>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</si>
  <si>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</si>
  <si>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</si>
  <si>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</si>
  <si>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</si>
  <si>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</si>
  <si>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</si>
  <si>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</si>
  <si>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</si>
  <si>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</si>
  <si>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</si>
  <si>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</si>
  <si>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</si>
  <si>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</si>
  <si>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</si>
  <si>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</si>
  <si>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</si>
  <si>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</si>
  <si>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</si>
  <si>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</si>
  <si>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</si>
  <si>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</si>
  <si>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</si>
  <si>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</si>
  <si>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</si>
  <si>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</si>
  <si>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</si>
  <si>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</si>
  <si>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</si>
  <si>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</si>
  <si>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</si>
  <si>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</si>
  <si>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</si>
  <si>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</si>
  <si>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</si>
  <si>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</si>
  <si>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</si>
  <si>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</si>
  <si>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</si>
  <si>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</si>
  <si>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</si>
  <si>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</si>
  <si>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</si>
  <si>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</si>
  <si>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</si>
  <si>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</si>
  <si>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</si>
  <si>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</si>
  <si>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</si>
  <si>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</si>
  <si>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</si>
  <si>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</si>
  <si>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</si>
  <si>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</si>
  <si>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</si>
  <si>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</si>
  <si>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</si>
  <si>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</si>
  <si>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</si>
  <si>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</si>
  <si>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</si>
  <si>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</si>
  <si>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</si>
  <si>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</si>
  <si>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</si>
  <si>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</si>
  <si>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</si>
  <si>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</si>
  <si>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</si>
  <si>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</si>
  <si>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</si>
  <si>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</si>
  <si>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</si>
  <si>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</si>
  <si>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</si>
  <si>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</si>
  <si>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</si>
  <si>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</si>
  <si>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</si>
  <si>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</si>
  <si>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</si>
  <si>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</si>
  <si>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</si>
  <si>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</si>
  <si>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</si>
  <si>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</si>
  <si>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</si>
  <si>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</si>
  <si>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</si>
  <si>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</si>
  <si>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</si>
  <si>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</si>
  <si>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</si>
  <si>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</si>
  <si>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</si>
  <si>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</si>
  <si>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</si>
  <si>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</si>
  <si>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</si>
  <si>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</si>
  <si>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</si>
  <si>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</si>
  <si>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</si>
  <si>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</si>
  <si>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</si>
  <si>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</si>
  <si>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</si>
  <si>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</si>
  <si>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</si>
  <si>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</si>
  <si>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</si>
  <si>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</si>
  <si>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</si>
  <si>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</si>
  <si>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</si>
  <si>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</si>
  <si>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</si>
  <si>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</si>
  <si>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</si>
  <si>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</si>
  <si>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</si>
  <si>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</si>
  <si>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</si>
  <si>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</si>
  <si>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</si>
  <si>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</si>
  <si>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</si>
  <si>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</si>
  <si>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</si>
  <si>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</si>
  <si>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</si>
  <si>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</si>
  <si>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</si>
  <si>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</si>
  <si>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</si>
  <si>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</si>
  <si>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</si>
  <si>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</si>
  <si>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</si>
  <si>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</si>
  <si>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</si>
  <si>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</si>
  <si>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</si>
  <si>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</si>
  <si>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</si>
  <si>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</si>
  <si>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</si>
  <si>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</si>
  <si>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</si>
  <si>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</si>
  <si>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</si>
  <si>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</si>
  <si>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</si>
  <si>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</si>
  <si>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</si>
  <si>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</si>
  <si>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</si>
  <si>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</si>
  <si>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</si>
  <si>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</si>
  <si>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</si>
  <si>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</si>
  <si>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</si>
  <si>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</si>
  <si>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</si>
  <si>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</si>
  <si>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</si>
  <si>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</si>
  <si>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</si>
  <si>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</si>
  <si>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</si>
  <si>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</si>
  <si>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</si>
  <si>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</si>
  <si>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</si>
  <si>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</si>
  <si>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</si>
  <si>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</si>
  <si>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</si>
  <si>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</si>
  <si>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</si>
  <si>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</si>
  <si>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</si>
  <si>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</si>
  <si>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</si>
  <si>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</si>
  <si>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</si>
  <si>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</si>
  <si>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</si>
  <si>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</si>
  <si>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</si>
  <si>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</si>
  <si>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</si>
  <si>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</si>
  <si>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</si>
  <si>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</si>
  <si>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</si>
  <si>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</si>
  <si>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</si>
  <si>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</si>
  <si>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</si>
  <si>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</si>
  <si>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</si>
  <si>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</si>
  <si>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</si>
  <si>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</si>
  <si>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</si>
  <si>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</si>
  <si>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</si>
  <si>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</si>
  <si>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</si>
  <si>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</si>
  <si>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</si>
  <si>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</si>
  <si>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</si>
  <si>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</si>
  <si>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</si>
  <si>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</si>
  <si>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</si>
  <si>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</si>
  <si>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</si>
  <si>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</si>
  <si>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</si>
  <si>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</si>
  <si>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</si>
  <si>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</si>
  <si>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</si>
  <si>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</si>
  <si>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</si>
  <si>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</si>
  <si>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</si>
  <si>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</si>
  <si>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</si>
  <si>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</si>
  <si>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</si>
  <si>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</si>
  <si>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</si>
  <si>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</si>
  <si>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</si>
  <si>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</si>
  <si>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</si>
  <si>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</si>
  <si>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</si>
  <si>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</si>
  <si>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</si>
  <si>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</si>
  <si>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</si>
  <si>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</si>
  <si>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</si>
  <si>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</si>
  <si>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</si>
  <si>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</si>
  <si>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</si>
  <si>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</si>
  <si>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</si>
  <si>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</si>
  <si>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</si>
  <si>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</si>
  <si>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</si>
  <si>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</si>
  <si>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</si>
  <si>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</si>
  <si>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</si>
  <si>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</si>
  <si>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</si>
  <si>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</si>
  <si>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</si>
  <si>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</si>
  <si>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</si>
  <si>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</si>
  <si>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</si>
  <si>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</si>
  <si>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</si>
  <si>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</si>
  <si>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</si>
  <si>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</si>
  <si>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</si>
  <si>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</si>
  <si>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</si>
  <si>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</si>
  <si>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</si>
  <si>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</si>
  <si>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</si>
  <si>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</si>
  <si>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</si>
  <si>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</si>
  <si>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</si>
  <si>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</si>
  <si>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</si>
  <si>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</si>
  <si>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</si>
  <si>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</si>
  <si>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</si>
  <si>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</si>
  <si>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</si>
  <si>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</si>
  <si>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</si>
  <si>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</si>
  <si>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</si>
  <si>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</si>
  <si>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</si>
  <si>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</si>
  <si>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</si>
  <si>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</si>
  <si>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</si>
  <si>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</si>
  <si>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</si>
  <si>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</si>
  <si>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</si>
  <si>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</si>
  <si>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</si>
  <si>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</si>
  <si>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</si>
  <si>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</si>
  <si>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</si>
  <si>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</si>
  <si>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</si>
  <si>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</si>
  <si>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</si>
  <si>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</si>
  <si>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</si>
  <si>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</si>
  <si>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</si>
  <si>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</si>
  <si>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</si>
  <si>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</si>
  <si>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</si>
  <si>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</si>
  <si>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</si>
  <si>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</si>
  <si>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</si>
  <si>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</si>
  <si>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</si>
  <si>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</si>
  <si>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</si>
  <si>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</si>
  <si>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</si>
  <si>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</si>
  <si>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</si>
  <si>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</si>
  <si>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</si>
  <si>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</si>
  <si>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</si>
  <si>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</si>
  <si>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</si>
  <si>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</si>
  <si>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</si>
  <si>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</si>
  <si>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</si>
  <si>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</si>
  <si>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</si>
  <si>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</si>
  <si>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</si>
  <si>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</si>
  <si>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</si>
  <si>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</si>
  <si>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</si>
  <si>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</si>
  <si>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</si>
  <si>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</si>
  <si>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</si>
  <si>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</si>
  <si>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</si>
  <si>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</si>
  <si>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</si>
  <si>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</si>
  <si>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</si>
  <si>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</si>
  <si>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</si>
  <si>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</si>
  <si>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</si>
  <si>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</si>
  <si>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</si>
  <si>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</si>
  <si>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</si>
  <si>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</si>
  <si>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</si>
  <si>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</si>
  <si>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</si>
  <si>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</si>
  <si>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</si>
  <si>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</si>
  <si>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</si>
  <si>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</si>
  <si>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</si>
  <si>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</si>
  <si>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</si>
  <si>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</si>
  <si>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</si>
  <si>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</si>
  <si>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</si>
  <si>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</si>
  <si>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</si>
  <si>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</si>
  <si>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</si>
  <si>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</si>
  <si>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</si>
  <si>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</si>
  <si>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</si>
  <si>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</si>
  <si>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</si>
  <si>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</si>
  <si>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</si>
  <si>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</si>
  <si>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</si>
  <si>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</si>
  <si>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</si>
  <si>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</si>
  <si>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</si>
  <si>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</si>
  <si>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</si>
  <si>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</si>
  <si>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</si>
  <si>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</si>
  <si>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</si>
  <si>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</si>
  <si>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</si>
  <si>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</si>
  <si>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</si>
  <si>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</si>
  <si>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</si>
  <si>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</si>
  <si>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</si>
  <si>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</si>
  <si>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</si>
  <si>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</si>
  <si>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</si>
  <si>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</si>
  <si>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</si>
  <si>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</si>
  <si>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</si>
  <si>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</si>
  <si>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</si>
  <si>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</si>
  <si>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</si>
  <si>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</si>
  <si>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</si>
  <si>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</si>
  <si>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</si>
  <si>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</si>
  <si>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</si>
  <si>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</si>
  <si>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</si>
  <si>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</si>
  <si>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</si>
  <si>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</si>
  <si>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</si>
  <si>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</si>
  <si>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</si>
  <si>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</si>
  <si>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</si>
  <si>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</si>
  <si>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</si>
  <si>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</si>
  <si>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</si>
  <si>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</si>
  <si>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</si>
  <si>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</si>
  <si>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</si>
  <si>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</si>
  <si>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</si>
  <si>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</si>
  <si>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</si>
  <si>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</si>
  <si>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</si>
  <si>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</si>
  <si>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</si>
  <si>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</si>
  <si>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</si>
  <si>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</si>
  <si>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</si>
  <si>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</si>
  <si>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</si>
  <si>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</si>
  <si>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</si>
  <si>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</si>
  <si>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</si>
  <si>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</si>
  <si>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</si>
  <si>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</si>
  <si>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</si>
  <si>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</si>
  <si>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</si>
  <si>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</si>
  <si>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</si>
  <si>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</si>
  <si>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</si>
  <si>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</si>
  <si>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</si>
  <si>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</si>
  <si>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</si>
  <si>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</si>
  <si>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</si>
  <si>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</si>
  <si>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</si>
  <si>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</si>
  <si>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</si>
  <si>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</si>
  <si>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</si>
  <si>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</si>
  <si>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</si>
  <si>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</si>
  <si>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</si>
  <si>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</si>
  <si>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</si>
  <si>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</si>
  <si>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</si>
  <si>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</si>
  <si>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</si>
  <si>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</si>
  <si>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</si>
  <si>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</si>
  <si>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</si>
  <si>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</si>
  <si>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</si>
  <si>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</si>
  <si>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</si>
  <si>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</si>
  <si>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</si>
  <si>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</si>
  <si>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</si>
  <si>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</si>
  <si>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</si>
  <si>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</si>
  <si>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</si>
  <si>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</si>
  <si>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</si>
  <si>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</si>
  <si>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</si>
  <si>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</si>
  <si>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</si>
  <si>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</si>
  <si>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</si>
  <si>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</si>
  <si>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</si>
  <si>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</si>
  <si>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</si>
  <si>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</si>
  <si>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</si>
  <si>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</si>
  <si>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</si>
  <si>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</si>
  <si>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</si>
  <si>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</si>
  <si>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</si>
  <si>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</si>
  <si>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</si>
  <si>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</si>
  <si>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</si>
  <si>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</si>
  <si>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</si>
  <si>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</si>
  <si>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</si>
  <si>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</si>
  <si>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</si>
  <si>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</si>
  <si>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</si>
  <si>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</si>
  <si>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</si>
  <si>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</si>
  <si>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</si>
  <si>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</si>
  <si>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</si>
  <si>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</si>
  <si>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</si>
  <si>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</si>
  <si>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</si>
  <si>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</si>
  <si>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</si>
  <si>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</si>
  <si>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</si>
  <si>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</si>
  <si>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</si>
  <si>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</si>
  <si>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</si>
  <si>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</si>
  <si>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</si>
  <si>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</si>
  <si>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</si>
  <si>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</si>
  <si>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</si>
  <si>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</si>
  <si>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</si>
  <si>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</si>
  <si>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</si>
  <si>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</si>
  <si>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</si>
  <si>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</si>
  <si>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</si>
  <si>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</si>
  <si>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</si>
  <si>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</si>
  <si>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</si>
  <si>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</si>
  <si>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</si>
  <si>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</si>
  <si>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</si>
  <si>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</si>
  <si>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</si>
  <si>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</si>
  <si>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</si>
  <si>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</si>
  <si>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</si>
  <si>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</si>
  <si>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</si>
  <si>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</si>
  <si>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</si>
  <si>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</si>
  <si>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</si>
  <si>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</si>
  <si>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</si>
  <si>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</si>
  <si>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</si>
  <si>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</si>
  <si>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</si>
  <si>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</si>
  <si>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</si>
  <si>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</si>
  <si>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</si>
  <si>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</si>
  <si>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</si>
  <si>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</si>
  <si>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</si>
  <si>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</si>
  <si>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</si>
  <si>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</si>
  <si>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</si>
  <si>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</si>
  <si>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</si>
  <si>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</si>
  <si>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</si>
  <si>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</si>
  <si>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</si>
  <si>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</si>
  <si>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</si>
  <si>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</si>
  <si>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</si>
  <si>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</si>
  <si>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</si>
  <si>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</si>
  <si>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</si>
  <si>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</si>
  <si>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</si>
  <si>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</si>
  <si>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</si>
  <si>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</si>
  <si>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</si>
  <si>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</si>
  <si>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</si>
  <si>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</si>
  <si>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</si>
  <si>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</si>
  <si>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</si>
  <si>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</si>
  <si>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</si>
  <si>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</si>
  <si>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</si>
  <si>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</si>
  <si>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</si>
  <si>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</si>
  <si>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</si>
  <si>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</si>
  <si>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</si>
  <si>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</si>
  <si>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</si>
  <si>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</si>
  <si>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</si>
  <si>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</si>
  <si>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</si>
  <si>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</si>
  <si>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</si>
  <si>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</si>
  <si>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</si>
  <si>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</si>
  <si>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</si>
  <si>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</si>
  <si>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</si>
  <si>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</si>
  <si>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</si>
  <si>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</si>
  <si>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</si>
  <si>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</si>
  <si>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</si>
  <si>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</si>
  <si>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</si>
  <si>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</si>
  <si>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</si>
  <si>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</si>
  <si>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</si>
  <si>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</si>
  <si>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</si>
  <si>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</si>
  <si>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</si>
  <si>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</si>
  <si>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</si>
  <si>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</si>
  <si>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</si>
  <si>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</si>
  <si>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</si>
  <si>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</si>
  <si>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</si>
  <si>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</si>
  <si>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</si>
  <si>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</si>
  <si>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</si>
  <si>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</si>
  <si>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</si>
  <si>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</si>
  <si>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</si>
  <si>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</si>
  <si>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</si>
  <si>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</si>
  <si>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</si>
  <si>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</si>
  <si>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</si>
  <si>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</si>
  <si>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</si>
  <si>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</si>
  <si>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</si>
  <si>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</si>
  <si>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</si>
  <si>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</si>
  <si>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</si>
  <si>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</si>
  <si>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</si>
  <si>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</si>
  <si>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</si>
  <si>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</si>
  <si>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</si>
  <si>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</si>
  <si>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</si>
  <si>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</si>
  <si>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</si>
  <si>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</si>
  <si>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</si>
  <si>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</si>
  <si>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</si>
  <si>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</si>
  <si>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</si>
  <si>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</si>
  <si>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</si>
  <si>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</si>
  <si>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</si>
  <si>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</si>
  <si>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</si>
  <si>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</si>
  <si>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</si>
  <si>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</si>
  <si>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</si>
  <si>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</si>
  <si>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</si>
  <si>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</si>
  <si>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</si>
  <si>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</si>
  <si>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</si>
  <si>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</si>
  <si>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</si>
  <si>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</si>
  <si>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</si>
  <si>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</si>
  <si>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</si>
  <si>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</si>
  <si>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</si>
  <si>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</si>
  <si>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</si>
  <si>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</si>
  <si>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</si>
  <si>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</si>
  <si>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</si>
  <si>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</si>
  <si>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</si>
  <si>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</si>
  <si>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</si>
  <si>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</si>
  <si>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</si>
  <si>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</si>
  <si>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</si>
  <si>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</si>
  <si>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</si>
  <si>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</si>
  <si>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</si>
  <si>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</si>
  <si>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</si>
  <si>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</si>
  <si>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</si>
  <si>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</si>
  <si>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</si>
  <si>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</si>
  <si>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</si>
  <si>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</si>
  <si>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</si>
  <si>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</si>
  <si>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</si>
  <si>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</si>
  <si>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</si>
  <si>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</si>
  <si>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</si>
  <si>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</si>
  <si>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</si>
  <si>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</si>
  <si>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</si>
  <si>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</si>
  <si>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</si>
  <si>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</si>
  <si>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</si>
  <si>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</si>
  <si>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</si>
  <si>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</si>
  <si>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</si>
  <si>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</si>
  <si>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</si>
  <si>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</si>
  <si>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</si>
  <si>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</si>
  <si>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</si>
  <si>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</si>
  <si>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</si>
  <si>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</si>
  <si>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</si>
  <si>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</si>
  <si>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</si>
  <si>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</si>
  <si>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</si>
  <si>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</si>
  <si>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</si>
  <si>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</si>
  <si>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</si>
  <si>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</si>
  <si>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</si>
  <si>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</si>
  <si>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</si>
  <si>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</si>
  <si>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</si>
  <si>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</si>
  <si>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</si>
  <si>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</si>
  <si>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</si>
  <si>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</si>
  <si>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</si>
  <si>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</si>
  <si>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</si>
  <si>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</si>
  <si>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</si>
  <si>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</si>
  <si>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</si>
  <si>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</si>
  <si>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</si>
  <si>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</si>
  <si>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</si>
  <si>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</si>
  <si>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</si>
  <si>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</si>
  <si>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</si>
  <si>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</si>
  <si>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</si>
  <si>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</si>
  <si>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</si>
  <si>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</si>
  <si>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</si>
  <si>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</si>
  <si>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</si>
  <si>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</si>
  <si>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</si>
  <si>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</si>
  <si>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</si>
  <si>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</si>
  <si>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</si>
  <si>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</si>
  <si>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</si>
  <si>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</si>
  <si>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</si>
  <si>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</si>
  <si>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</si>
  <si>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</si>
  <si>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</si>
  <si>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</si>
  <si>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</si>
  <si>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</si>
  <si>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</si>
  <si>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</si>
  <si>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</si>
  <si>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</si>
  <si>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</si>
  <si>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</si>
  <si>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</si>
  <si>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</si>
  <si>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</si>
  <si>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</si>
  <si>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</si>
  <si>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</si>
  <si>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</si>
  <si>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</si>
  <si>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</si>
  <si>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</si>
  <si>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</si>
  <si>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</si>
  <si>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</si>
  <si>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</si>
  <si>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</si>
  <si>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</si>
  <si>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</si>
  <si>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</si>
  <si>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</si>
  <si>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</si>
  <si>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</si>
  <si>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</si>
  <si>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</si>
  <si>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</si>
  <si>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</si>
  <si>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</si>
  <si>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</si>
  <si>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</si>
  <si>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</si>
  <si>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</si>
  <si>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</si>
  <si>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</si>
  <si>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</si>
  <si>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</si>
  <si>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</si>
  <si>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</si>
  <si>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</si>
  <si>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</si>
  <si>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</si>
  <si>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</si>
  <si>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</si>
  <si>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</si>
  <si>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</si>
  <si>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</si>
  <si>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</si>
  <si>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</si>
  <si>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</si>
  <si>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</si>
  <si>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</si>
  <si>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</si>
  <si>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</si>
  <si>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</si>
  <si>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</si>
  <si>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</si>
  <si>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</si>
  <si>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</si>
  <si>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</si>
  <si>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</si>
  <si>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</si>
  <si>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</si>
  <si>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</si>
  <si>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</si>
  <si>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</si>
  <si>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</si>
  <si>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</si>
  <si>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</si>
  <si>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</si>
  <si>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</si>
  <si>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</si>
  <si>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</si>
  <si>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</si>
  <si>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</si>
  <si>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</si>
  <si>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</si>
  <si>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</si>
  <si>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</si>
  <si>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</si>
  <si>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</si>
  <si>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</si>
  <si>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</si>
  <si>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</si>
  <si>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</si>
  <si>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</si>
  <si>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</si>
  <si>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</si>
  <si>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</si>
  <si>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</si>
  <si>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</si>
  <si>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</si>
  <si>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</si>
  <si>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</si>
  <si>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</si>
  <si>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</si>
  <si>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</si>
  <si>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</si>
  <si>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</si>
  <si>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</si>
  <si>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</si>
  <si>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</si>
  <si>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</si>
  <si>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</si>
  <si>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</si>
  <si>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</si>
  <si>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</si>
  <si>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</si>
  <si>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</si>
  <si>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</si>
  <si>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</si>
  <si>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</si>
  <si>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</si>
  <si>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</si>
  <si>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</si>
  <si>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</si>
  <si>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</si>
  <si>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</si>
  <si>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</si>
  <si>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</si>
  <si>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</si>
  <si>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</si>
  <si>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</si>
  <si>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</si>
  <si>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</si>
  <si>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</si>
  <si>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</si>
  <si>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</si>
  <si>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</si>
  <si>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</si>
  <si>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</si>
  <si>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</si>
  <si>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</si>
  <si>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</si>
  <si>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</si>
  <si>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</si>
  <si>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</si>
  <si>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</si>
  <si>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</si>
  <si>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</si>
  <si>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</si>
  <si>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</si>
  <si>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</si>
  <si>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</si>
  <si>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</si>
  <si>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</si>
  <si>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</si>
  <si>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</si>
  <si>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</si>
  <si>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</si>
  <si>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</si>
  <si>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</si>
  <si>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</si>
  <si>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</si>
  <si>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</si>
  <si>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</si>
  <si>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</si>
  <si>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</si>
  <si>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</si>
  <si>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</si>
  <si>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</si>
  <si>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</si>
  <si>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</si>
  <si>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</si>
  <si>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</si>
  <si>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</si>
  <si>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</si>
  <si>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</si>
  <si>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</si>
  <si>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</si>
  <si>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</si>
  <si>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</si>
  <si>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</si>
  <si>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</si>
  <si>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</si>
  <si>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</si>
  <si>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</si>
  <si>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</si>
  <si>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</si>
  <si>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</si>
  <si>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</si>
  <si>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</si>
  <si>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</si>
  <si>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</si>
  <si>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</si>
  <si>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</si>
  <si>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</si>
  <si>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</si>
  <si>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</si>
  <si>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</si>
  <si>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</si>
  <si>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</si>
  <si>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</si>
  <si>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</si>
  <si>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</si>
  <si>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</si>
  <si>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</si>
  <si>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</si>
  <si>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</si>
  <si>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</si>
  <si>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</si>
  <si>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</si>
  <si>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</si>
  <si>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</si>
  <si>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</si>
  <si>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</si>
  <si>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</si>
  <si>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</si>
  <si>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</si>
  <si>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</si>
  <si>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</si>
  <si>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</si>
  <si>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</si>
  <si>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</si>
  <si>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</si>
  <si>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</si>
  <si>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</si>
  <si>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</si>
  <si>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</si>
  <si>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</si>
  <si>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</si>
  <si>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</si>
  <si>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</si>
  <si>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</si>
  <si>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</si>
  <si>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</si>
  <si>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</si>
  <si>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</si>
  <si>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</si>
  <si>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</si>
  <si>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</si>
  <si>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</si>
  <si>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</si>
  <si>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</si>
  <si>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</si>
  <si>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</si>
  <si>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</si>
  <si>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</si>
  <si>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</si>
  <si>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</si>
  <si>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</si>
  <si>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</si>
  <si>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</si>
  <si>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</si>
  <si>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</si>
  <si>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</si>
  <si>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</si>
  <si>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</si>
  <si>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</si>
  <si>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</si>
  <si>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</si>
  <si>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</si>
  <si>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</si>
  <si>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</si>
  <si>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</si>
  <si>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</si>
  <si>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</si>
  <si>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</si>
  <si>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</si>
  <si>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</si>
  <si>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</si>
  <si>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</si>
  <si>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</si>
  <si>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</si>
  <si>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</si>
  <si>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</si>
  <si>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</si>
  <si>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</si>
  <si>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</si>
  <si>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</si>
  <si>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</si>
  <si>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</si>
  <si>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</si>
  <si>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</si>
  <si>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</si>
  <si>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</si>
  <si>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</si>
  <si>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</si>
  <si>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</si>
  <si>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</si>
  <si>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</si>
  <si>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</si>
  <si>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</si>
  <si>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</si>
  <si>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</si>
  <si>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</si>
  <si>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</si>
  <si>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</si>
  <si>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</si>
  <si>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</si>
  <si>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</si>
  <si>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</si>
  <si>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</si>
  <si>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</si>
  <si>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</si>
  <si>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</si>
  <si>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</si>
  <si>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</si>
  <si>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</si>
  <si>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</si>
  <si>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</si>
  <si>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</si>
  <si>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</si>
  <si>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</si>
  <si>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</si>
  <si>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</si>
  <si>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</si>
  <si>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</si>
  <si>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</si>
  <si>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</si>
  <si>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</si>
  <si>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</si>
  <si>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</si>
  <si>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</si>
  <si>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</si>
  <si>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</si>
  <si>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</si>
  <si>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</si>
  <si>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</si>
  <si>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</si>
  <si>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</si>
  <si>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</si>
  <si>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</si>
  <si>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</si>
  <si>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</si>
  <si>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</si>
  <si>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</si>
  <si>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</si>
  <si>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</si>
  <si>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</si>
  <si>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</si>
  <si>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</si>
  <si>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</si>
  <si>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</si>
  <si>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</si>
  <si>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</si>
  <si>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</si>
  <si>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</si>
  <si>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</si>
  <si>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</si>
  <si>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</si>
  <si>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</si>
  <si>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</si>
  <si>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</si>
  <si>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</si>
  <si>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</si>
  <si>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</si>
  <si>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</si>
  <si>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</si>
  <si>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</si>
  <si>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</si>
  <si>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</si>
  <si>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</si>
  <si>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</si>
  <si>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</si>
  <si>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</si>
  <si>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</si>
  <si>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</si>
  <si>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</si>
  <si>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</si>
  <si>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</si>
  <si>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</si>
  <si>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</si>
  <si>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</si>
  <si>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</si>
  <si>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</si>
  <si>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</si>
  <si>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</si>
  <si>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</si>
  <si>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</si>
  <si>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</si>
  <si>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</si>
  <si>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</si>
  <si>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</si>
  <si>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</si>
  <si>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</si>
  <si>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</si>
  <si>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</si>
  <si>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</si>
  <si>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</si>
  <si>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</si>
  <si>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</si>
  <si>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</si>
  <si>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</si>
  <si>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</si>
  <si>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</si>
  <si>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</si>
  <si>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</si>
  <si>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</si>
  <si>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</si>
  <si>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</si>
  <si>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</si>
  <si>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</si>
  <si>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</si>
  <si>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</si>
  <si>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</si>
  <si>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</si>
  <si>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</si>
  <si>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</si>
  <si>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</si>
  <si>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</si>
  <si>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</si>
  <si>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</si>
  <si>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</si>
  <si>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</si>
  <si>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</si>
  <si>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</si>
  <si>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</si>
  <si>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</si>
  <si>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</si>
  <si>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</si>
  <si>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</si>
  <si>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</si>
  <si>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</si>
  <si>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</si>
  <si>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</si>
  <si>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</si>
  <si>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</si>
  <si>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</si>
  <si>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</si>
  <si>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</si>
  <si>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</si>
  <si>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</si>
  <si>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</si>
  <si>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</si>
  <si>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</si>
  <si>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</si>
  <si>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</si>
  <si>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</si>
  <si>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</si>
  <si>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</si>
  <si>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</si>
  <si>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</si>
  <si>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</si>
  <si>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</si>
  <si>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</si>
  <si>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</si>
  <si>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</si>
  <si>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</si>
  <si>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</si>
  <si>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</si>
  <si>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</si>
  <si>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</si>
  <si>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</si>
  <si>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</si>
  <si>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</si>
  <si>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</si>
  <si>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</si>
  <si>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</si>
  <si>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</si>
  <si>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</si>
  <si>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</si>
  <si>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</si>
  <si>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</si>
  <si>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</si>
  <si>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</si>
  <si>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</si>
  <si>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</si>
  <si>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</si>
  <si>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</si>
  <si>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</si>
  <si>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</si>
  <si>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</si>
  <si>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</si>
  <si>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</si>
  <si>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</si>
  <si>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</si>
  <si>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</si>
  <si>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</si>
  <si>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</si>
  <si>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</si>
  <si>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</si>
  <si>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</si>
  <si>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</si>
  <si>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</si>
  <si>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</si>
  <si>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</si>
  <si>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</si>
  <si>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</si>
  <si>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</si>
  <si>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</si>
  <si>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</si>
  <si>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</si>
  <si>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</si>
  <si>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</si>
  <si>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</si>
  <si>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</si>
  <si>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</si>
  <si>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</si>
  <si>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</si>
  <si>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</si>
  <si>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</si>
  <si>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</si>
  <si>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</si>
  <si>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</si>
  <si>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</si>
  <si>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</si>
  <si>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</si>
  <si>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</si>
  <si>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</si>
  <si>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</si>
  <si>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</si>
  <si>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</si>
  <si>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</si>
  <si>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</si>
  <si>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</si>
  <si>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</si>
  <si>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</si>
  <si>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</si>
  <si>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</si>
  <si>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</si>
  <si>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</si>
  <si>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</si>
  <si>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</si>
  <si>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</si>
  <si>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</si>
  <si>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</si>
  <si>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</si>
  <si>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</si>
  <si>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</si>
  <si>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</si>
  <si>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</si>
  <si>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</si>
  <si>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</si>
  <si>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</si>
  <si>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</si>
  <si>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</si>
  <si>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</si>
  <si>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</si>
  <si>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</si>
  <si>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</si>
  <si>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</si>
  <si>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</si>
  <si>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</si>
  <si>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</si>
  <si>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</si>
  <si>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</si>
  <si>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</si>
  <si>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</si>
  <si>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</si>
  <si>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</si>
  <si>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</si>
  <si>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</si>
  <si>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</si>
  <si>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</si>
  <si>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</si>
  <si>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</si>
  <si>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</si>
  <si>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</si>
  <si>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</si>
  <si>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</si>
  <si>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</si>
  <si>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</si>
  <si>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</si>
  <si>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</si>
  <si>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</si>
  <si>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</si>
  <si>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</si>
  <si>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</si>
  <si>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</si>
  <si>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</si>
  <si>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</si>
  <si>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</si>
  <si>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</si>
  <si>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</si>
  <si>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</si>
  <si>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</si>
  <si>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</si>
  <si>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</si>
  <si>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</si>
  <si>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</si>
  <si>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</si>
  <si>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</si>
  <si>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</si>
  <si>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</si>
  <si>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</si>
  <si>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</si>
  <si>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</si>
  <si>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</si>
  <si>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</si>
  <si>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</si>
  <si>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</si>
  <si>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</si>
  <si>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</si>
  <si>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</si>
  <si>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</si>
  <si>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</si>
  <si>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</si>
  <si>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</si>
  <si>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</si>
  <si>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</si>
  <si>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</si>
  <si>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</si>
  <si>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</si>
  <si>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</si>
  <si>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</si>
  <si>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</si>
  <si>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</si>
  <si>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</si>
  <si>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</si>
  <si>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</si>
  <si>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</si>
  <si>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</si>
  <si>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</si>
  <si>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</si>
  <si>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</si>
  <si>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</si>
  <si>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</si>
  <si>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</si>
  <si>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</si>
  <si>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</si>
  <si>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</si>
  <si>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</si>
  <si>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</si>
  <si>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</si>
  <si>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</si>
  <si>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</si>
  <si>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</si>
  <si>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</si>
  <si>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</si>
  <si>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</si>
  <si>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</si>
  <si>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</si>
  <si>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</si>
  <si>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</si>
  <si>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</si>
  <si>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</si>
  <si>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</si>
  <si>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</si>
  <si>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</si>
  <si>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</si>
  <si>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</si>
  <si>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</si>
  <si>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</si>
  <si>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</si>
  <si>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</si>
  <si>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</si>
  <si>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</si>
  <si>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</si>
  <si>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</si>
  <si>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</si>
  <si>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</si>
  <si>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</si>
  <si>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</si>
  <si>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</si>
  <si>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</si>
  <si>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</si>
  <si>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</si>
  <si>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</si>
  <si>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</si>
  <si>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</si>
  <si>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</si>
  <si>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</si>
  <si>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</si>
  <si>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</si>
  <si>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</si>
  <si>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</si>
  <si>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</si>
  <si>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</si>
  <si>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</si>
  <si>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</si>
  <si>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</si>
  <si>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</si>
  <si>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</si>
  <si>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</si>
  <si>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</si>
  <si>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</si>
  <si>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</si>
  <si>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</si>
  <si>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</si>
  <si>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</si>
  <si>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</si>
  <si>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</si>
  <si>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</si>
  <si>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</si>
  <si>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</si>
  <si>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</si>
  <si>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</si>
  <si>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</si>
  <si>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</si>
  <si>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</si>
  <si>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</si>
  <si>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</si>
  <si>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</si>
  <si>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</si>
  <si>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</si>
  <si>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</si>
  <si>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</si>
  <si>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</si>
  <si>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</si>
  <si>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</si>
  <si>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</si>
  <si>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</si>
  <si>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</si>
  <si>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</si>
  <si>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</si>
  <si>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</si>
  <si>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</si>
  <si>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</si>
  <si>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</si>
  <si>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</si>
  <si>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</si>
  <si>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</si>
  <si>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</si>
  <si>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</si>
  <si>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</si>
  <si>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</si>
  <si>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</si>
  <si>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</si>
  <si>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</si>
  <si>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</si>
  <si>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</si>
  <si>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</si>
  <si>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</si>
  <si>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</si>
  <si>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</si>
  <si>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</si>
  <si>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</si>
  <si>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</si>
  <si>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</si>
  <si>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</si>
  <si>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</si>
  <si>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</si>
  <si>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</si>
  <si>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</si>
  <si>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</si>
  <si>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</si>
  <si>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</si>
  <si>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</si>
  <si>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</si>
  <si>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</si>
  <si>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</si>
  <si>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</si>
  <si>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</si>
  <si>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</si>
  <si>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</si>
  <si>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</si>
  <si>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</si>
  <si>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</si>
  <si>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</si>
  <si>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</si>
  <si>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</si>
  <si>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</si>
  <si>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</si>
  <si>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</si>
  <si>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</si>
  <si>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</si>
  <si>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</si>
  <si>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</si>
  <si>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</si>
  <si>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</si>
  <si>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</si>
  <si>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</si>
  <si>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</si>
  <si>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</si>
  <si>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</si>
  <si>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</si>
  <si>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</si>
  <si>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</si>
  <si>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</si>
  <si>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</si>
  <si>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</si>
  <si>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</si>
  <si>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</si>
  <si>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</si>
  <si>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</si>
  <si>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</si>
  <si>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</si>
  <si>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</si>
  <si>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</si>
  <si>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</si>
  <si>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</si>
  <si>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</si>
  <si>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</si>
  <si>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</si>
  <si>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</si>
  <si>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</si>
  <si>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</si>
  <si>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</si>
  <si>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</si>
  <si>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</si>
  <si>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</si>
  <si>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</si>
  <si>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</si>
  <si>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</si>
  <si>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</si>
  <si>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</si>
  <si>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</si>
  <si>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</si>
  <si>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</si>
  <si>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</si>
  <si>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</si>
  <si>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</si>
  <si>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</si>
  <si>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</si>
  <si>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</si>
  <si>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</si>
  <si>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</si>
  <si>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</si>
  <si>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</si>
  <si>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</si>
  <si>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</si>
  <si>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</si>
  <si>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</si>
  <si>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</si>
  <si>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</si>
  <si>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</si>
  <si>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</si>
  <si>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</si>
  <si>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</si>
  <si>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</si>
  <si>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</si>
  <si>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</si>
  <si>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</si>
  <si>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</si>
  <si>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</si>
  <si>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</si>
  <si>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</si>
  <si>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</si>
  <si>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</si>
  <si>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</si>
  <si>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</si>
  <si>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</si>
  <si>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</si>
  <si>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</si>
  <si>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</si>
  <si>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</si>
  <si>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</si>
  <si>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</si>
  <si>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</si>
  <si>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</si>
  <si>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</si>
  <si>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</si>
  <si>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</si>
  <si>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</si>
  <si>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</si>
  <si>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</si>
  <si>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</si>
  <si>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</si>
  <si>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</si>
  <si>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</si>
  <si>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</si>
  <si>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</si>
  <si>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</si>
  <si>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</si>
  <si>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</si>
  <si>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</si>
  <si>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</si>
  <si>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</si>
  <si>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</si>
  <si>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</si>
  <si>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</si>
  <si>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</si>
  <si>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</si>
  <si>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</si>
  <si>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</si>
  <si>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</si>
  <si>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</si>
  <si>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</si>
  <si>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</si>
  <si>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</si>
  <si>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</si>
  <si>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</si>
  <si>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</si>
  <si>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</si>
  <si>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</si>
  <si>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</si>
  <si>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</si>
  <si>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</si>
  <si>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</si>
  <si>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</si>
  <si>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</si>
  <si>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</si>
  <si>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</si>
  <si>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</si>
  <si>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</si>
  <si>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</si>
  <si>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</si>
  <si>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</si>
  <si>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</si>
  <si>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</si>
  <si>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</si>
  <si>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</si>
  <si>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</si>
  <si>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</si>
  <si>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</si>
  <si>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</si>
  <si>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</si>
  <si>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</si>
  <si>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</si>
  <si>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</si>
  <si>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</si>
  <si>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</si>
  <si>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</si>
  <si>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</si>
  <si>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</si>
  <si>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</si>
  <si>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</si>
  <si>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</si>
  <si>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</si>
  <si>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</si>
  <si>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</si>
  <si>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</si>
  <si>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</si>
  <si>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</si>
  <si>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</si>
  <si>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</si>
  <si>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</si>
  <si>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</si>
  <si>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</si>
  <si>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</si>
  <si>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</si>
  <si>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</si>
  <si>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</si>
  <si>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</si>
  <si>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</si>
  <si>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</si>
  <si>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</si>
  <si>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</si>
  <si>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</si>
  <si>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</si>
  <si>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</si>
  <si>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</si>
  <si>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</si>
  <si>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</si>
  <si>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</si>
  <si>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</si>
  <si>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</si>
  <si>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</si>
  <si>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</si>
  <si>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</si>
  <si>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</si>
  <si>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</si>
  <si>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</si>
  <si>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</si>
  <si>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</si>
  <si>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</si>
  <si>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</si>
  <si>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</si>
  <si>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</si>
  <si>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</si>
  <si>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</si>
  <si>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</si>
  <si>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</si>
  <si>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</si>
  <si>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</si>
  <si>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</si>
  <si>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</si>
  <si>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</si>
  <si>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</si>
  <si>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</si>
  <si>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</si>
  <si>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</si>
  <si>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</si>
  <si>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</si>
  <si>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</si>
  <si>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</si>
  <si>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</si>
  <si>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</si>
  <si>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</si>
  <si>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</si>
  <si>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</si>
  <si>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</si>
  <si>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</si>
  <si>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</si>
  <si>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</si>
  <si>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</si>
  <si>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</si>
  <si>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</si>
  <si>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</si>
  <si>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</si>
  <si>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</si>
  <si>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</si>
  <si>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</si>
  <si>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</si>
  <si>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</si>
  <si>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</si>
  <si>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</si>
  <si>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</si>
  <si>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</si>
  <si>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</si>
  <si>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</si>
  <si>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</si>
  <si>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</si>
  <si>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</si>
  <si>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</si>
  <si>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</si>
  <si>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</si>
  <si>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</si>
  <si>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</si>
  <si>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</si>
  <si>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</si>
  <si>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</si>
  <si>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</si>
  <si>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</si>
  <si>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</si>
  <si>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</si>
  <si>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</si>
  <si>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</si>
  <si>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</si>
  <si>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</si>
  <si>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</si>
  <si>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</si>
  <si>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</si>
  <si>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</si>
  <si>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</si>
  <si>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</si>
  <si>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</si>
  <si>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</si>
  <si>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</si>
  <si>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</si>
  <si>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</si>
  <si>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</si>
  <si>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</si>
  <si>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</si>
  <si>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</si>
  <si>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</si>
  <si>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</si>
  <si>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</si>
  <si>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</si>
  <si>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</si>
  <si>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</si>
  <si>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</si>
  <si>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</si>
  <si>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</si>
  <si>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</si>
  <si>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</si>
  <si>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</si>
  <si>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</si>
  <si>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</si>
  <si>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</si>
  <si>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</si>
  <si>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</si>
  <si>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</si>
  <si>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</si>
  <si>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</si>
  <si>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</si>
  <si>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</si>
  <si>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</si>
  <si>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</si>
  <si>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</si>
  <si>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</si>
  <si>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</si>
  <si>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</si>
  <si>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</si>
  <si>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</si>
  <si>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</si>
  <si>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</si>
  <si>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</si>
  <si>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</si>
  <si>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</si>
  <si>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</si>
  <si>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</si>
  <si>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</si>
  <si>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</si>
  <si>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</si>
  <si>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</si>
  <si>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</si>
  <si>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</si>
  <si>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</si>
  <si>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</si>
  <si>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</si>
  <si>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</si>
  <si>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</si>
  <si>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</si>
  <si>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</si>
  <si>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</si>
  <si>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</si>
  <si>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</si>
  <si>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</si>
  <si>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</si>
  <si>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</si>
  <si>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</si>
  <si>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</si>
  <si>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</si>
  <si>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</si>
  <si>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</si>
  <si>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</si>
  <si>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</si>
  <si>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</si>
  <si>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</si>
  <si>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</si>
  <si>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</si>
  <si>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</si>
  <si>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</si>
  <si>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</si>
  <si>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</si>
  <si>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</si>
  <si>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</si>
  <si>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</si>
  <si>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</si>
  <si>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</si>
  <si>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</si>
  <si>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</si>
  <si>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</si>
  <si>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</si>
  <si>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</si>
  <si>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</si>
  <si>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</si>
  <si>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</si>
  <si>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</si>
  <si>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</si>
  <si>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</si>
  <si>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</si>
  <si>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</si>
  <si>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</si>
  <si>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</si>
  <si>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</si>
  <si>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</si>
  <si>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</si>
  <si>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</si>
  <si>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</si>
  <si>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</si>
  <si>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</si>
  <si>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</si>
  <si>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</si>
  <si>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</si>
  <si>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</si>
  <si>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</si>
  <si>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</si>
  <si>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</si>
  <si>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</si>
  <si>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</si>
  <si>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</si>
  <si>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</si>
  <si>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</si>
  <si>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</si>
  <si>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</si>
  <si>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</si>
  <si>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</si>
  <si>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</si>
  <si>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</si>
  <si>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</si>
  <si>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</si>
  <si>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</si>
  <si>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</si>
  <si>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</si>
  <si>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</si>
  <si>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</si>
  <si>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</si>
  <si>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</si>
  <si>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</si>
  <si>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</si>
  <si>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</si>
  <si>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</si>
  <si>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</si>
  <si>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</si>
  <si>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</si>
  <si>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</si>
  <si>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</si>
  <si>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</si>
  <si>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</si>
  <si>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</si>
  <si>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</si>
  <si>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</si>
  <si>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</si>
  <si>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</si>
  <si>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</si>
  <si>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</si>
  <si>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</si>
  <si>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</si>
  <si>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</si>
  <si>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</si>
  <si>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</si>
  <si>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</si>
  <si>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</si>
  <si>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</si>
  <si>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</si>
  <si>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</si>
  <si>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</si>
  <si>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</si>
  <si>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</si>
  <si>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</si>
  <si>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</si>
  <si>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</si>
  <si>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</si>
  <si>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</si>
  <si>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</si>
  <si>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</si>
  <si>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</si>
  <si>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</si>
  <si>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</si>
  <si>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</si>
  <si>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</si>
  <si>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</si>
  <si>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</si>
  <si>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</si>
  <si>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</si>
  <si>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</si>
  <si>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</si>
  <si>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</si>
  <si>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</si>
  <si>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</si>
  <si>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</si>
  <si>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</si>
  <si>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</si>
  <si>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</si>
  <si>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</si>
  <si>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</si>
  <si>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</si>
  <si>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</si>
  <si>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</si>
  <si>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</si>
  <si>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</si>
  <si>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</si>
  <si>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</si>
  <si>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</si>
  <si>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</si>
  <si>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</si>
  <si>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</si>
  <si>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</si>
  <si>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</si>
  <si>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</si>
  <si>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</si>
  <si>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</si>
  <si>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</si>
  <si>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</si>
  <si>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</si>
  <si>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</si>
  <si>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</si>
  <si>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</si>
  <si>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</si>
  <si>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</si>
  <si>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</si>
  <si>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</si>
  <si>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</si>
  <si>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</si>
  <si>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</si>
  <si>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</si>
  <si>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</si>
  <si>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</si>
  <si>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</si>
  <si>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</si>
  <si>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</si>
  <si>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</si>
  <si>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</si>
  <si>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</si>
  <si>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</si>
  <si>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</si>
  <si>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</si>
  <si>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</si>
  <si>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</si>
  <si>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</si>
  <si>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</si>
  <si>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</si>
  <si>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</si>
  <si>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</si>
  <si>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</si>
  <si>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</si>
  <si>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</si>
  <si>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</si>
  <si>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</si>
  <si>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</si>
  <si>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</si>
  <si>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</si>
  <si>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</si>
  <si>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</si>
  <si>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</si>
  <si>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</si>
  <si>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</si>
  <si>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</si>
  <si>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</si>
  <si>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</si>
  <si>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</si>
  <si>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</si>
  <si>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</si>
  <si>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</si>
  <si>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</si>
  <si>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</si>
  <si>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</si>
  <si>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</si>
  <si>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</si>
  <si>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</si>
  <si>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</si>
  <si>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</si>
  <si>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</si>
  <si>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</si>
  <si>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</si>
  <si>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</si>
  <si>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</si>
  <si>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</si>
  <si>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</si>
  <si>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</si>
  <si>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</si>
  <si>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</si>
  <si>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</si>
  <si>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</si>
  <si>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</si>
  <si>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</si>
  <si>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</si>
  <si>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</si>
  <si>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</si>
  <si>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</si>
  <si>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</si>
  <si>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</si>
  <si>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</si>
  <si>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</si>
  <si>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</si>
  <si>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</si>
  <si>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</si>
  <si>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</si>
  <si>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</si>
  <si>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</si>
  <si>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</si>
  <si>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</si>
  <si>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</si>
  <si>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</si>
  <si>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</si>
  <si>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</si>
  <si>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</si>
  <si>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</si>
  <si>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</si>
  <si>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</si>
  <si>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</si>
  <si>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</si>
  <si>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</si>
  <si>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</si>
  <si>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</si>
  <si>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</si>
  <si>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</si>
  <si>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</si>
  <si>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</si>
  <si>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</si>
  <si>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</si>
  <si>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</si>
  <si>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</si>
  <si>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</si>
  <si>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</si>
  <si>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</si>
  <si>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</si>
  <si>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</si>
  <si>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</si>
  <si>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</si>
  <si>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</si>
  <si>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</si>
  <si>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</si>
  <si>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</si>
  <si>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</si>
  <si>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</si>
  <si>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</si>
  <si>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</si>
  <si>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</si>
  <si>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</si>
  <si>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</si>
  <si>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</si>
  <si>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</si>
  <si>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</si>
  <si>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</si>
  <si>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</si>
  <si>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</si>
  <si>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</si>
  <si>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</si>
  <si>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</si>
  <si>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</si>
  <si>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</si>
  <si>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</si>
  <si>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</si>
  <si>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</si>
  <si>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</si>
  <si>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</si>
  <si>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</si>
  <si>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</si>
  <si>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</si>
  <si>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</si>
  <si>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</si>
  <si>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</si>
  <si>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</si>
  <si>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</si>
  <si>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</si>
  <si>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</si>
  <si>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</si>
  <si>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</si>
  <si>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</si>
  <si>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</si>
  <si>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</si>
  <si>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</si>
  <si>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</si>
  <si>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</si>
  <si>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</si>
  <si>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</si>
  <si>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</si>
  <si>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</si>
  <si>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</si>
  <si>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</si>
  <si>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</si>
  <si>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</si>
  <si>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</si>
  <si>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</si>
  <si>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</si>
  <si>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</si>
  <si>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</si>
  <si>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</si>
  <si>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</si>
  <si>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</si>
  <si>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</si>
  <si>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</si>
  <si>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</si>
  <si>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</si>
  <si>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</si>
  <si>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</si>
  <si>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</si>
  <si>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</si>
  <si>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</si>
  <si>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</si>
  <si>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</si>
  <si>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</si>
  <si>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</si>
  <si>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</si>
  <si>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</si>
  <si>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</si>
  <si>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</si>
  <si>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</si>
  <si>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</si>
  <si>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</si>
  <si>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</si>
  <si>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</si>
  <si>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</si>
  <si>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</si>
  <si>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</si>
  <si>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</si>
  <si>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</si>
  <si>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</si>
  <si>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</si>
  <si>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</si>
  <si>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</si>
  <si>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</si>
  <si>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</si>
  <si>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</si>
  <si>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</si>
  <si>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</si>
  <si>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</si>
  <si>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</si>
  <si>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</si>
  <si>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</si>
  <si>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</si>
  <si>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</si>
  <si>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</si>
  <si>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</si>
  <si>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</si>
  <si>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</si>
  <si>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</si>
  <si>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</si>
  <si>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</si>
  <si>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</si>
  <si>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</si>
  <si>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</si>
  <si>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</si>
  <si>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</si>
  <si>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</si>
  <si>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</si>
  <si>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</si>
  <si>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</si>
  <si>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</si>
  <si>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</si>
  <si>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</si>
  <si>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</si>
  <si>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</si>
  <si>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</si>
  <si>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</si>
  <si>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</si>
  <si>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</si>
  <si>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</si>
  <si>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</si>
  <si>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</si>
  <si>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</si>
  <si>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</si>
  <si>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</si>
  <si>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</si>
  <si>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</si>
  <si>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</si>
  <si>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</si>
  <si>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</si>
  <si>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</si>
  <si>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</si>
  <si>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</si>
  <si>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</si>
  <si>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</si>
  <si>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</si>
  <si>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</si>
  <si>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</si>
  <si>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</si>
  <si>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</si>
  <si>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</si>
  <si>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</si>
  <si>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</si>
  <si>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</si>
  <si>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</si>
  <si>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</si>
  <si>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</si>
  <si>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</si>
  <si>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</si>
  <si>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</si>
  <si>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</si>
  <si>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</si>
  <si>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</si>
  <si>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</si>
  <si>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</si>
  <si>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</si>
  <si>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</si>
  <si>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</si>
  <si>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</si>
  <si>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</si>
  <si>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</si>
  <si>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</si>
  <si>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</si>
  <si>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</si>
  <si>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</si>
  <si>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</si>
  <si>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</si>
  <si>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</si>
  <si>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</si>
  <si>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</si>
  <si>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</si>
  <si>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</si>
  <si>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</si>
  <si>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</si>
  <si>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</si>
  <si>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</si>
  <si>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</si>
  <si>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</si>
  <si>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</si>
  <si>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</si>
  <si>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</si>
  <si>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</si>
  <si>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</si>
  <si>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</si>
  <si>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</si>
  <si>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</si>
  <si>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</si>
  <si>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</si>
  <si>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</si>
  <si>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</si>
  <si>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</si>
  <si>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</si>
  <si>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</si>
  <si>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</si>
  <si>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</si>
  <si>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</si>
  <si>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</si>
  <si>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</si>
  <si>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</si>
  <si>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</si>
  <si>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</si>
  <si>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</si>
  <si>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</si>
  <si>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</si>
  <si>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</si>
  <si>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</si>
  <si>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</si>
  <si>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</si>
  <si>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</si>
  <si>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</si>
  <si>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</si>
  <si>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</si>
  <si>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</si>
  <si>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</si>
  <si>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</si>
  <si>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</si>
  <si>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</si>
  <si>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</si>
  <si>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</si>
  <si>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</si>
  <si>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</si>
  <si>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</si>
  <si>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</si>
  <si>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</si>
  <si>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</si>
  <si>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</si>
  <si>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</si>
  <si>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</si>
  <si>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</si>
  <si>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</si>
  <si>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</si>
  <si>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</si>
  <si>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</si>
  <si>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</si>
  <si>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</si>
  <si>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</si>
  <si>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</si>
  <si>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</si>
  <si>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</si>
  <si>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</si>
  <si>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</si>
  <si>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</si>
  <si>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</si>
  <si>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</si>
  <si>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</si>
  <si>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</si>
  <si>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</si>
  <si>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</si>
  <si>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</si>
  <si>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</si>
  <si>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</si>
  <si>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</si>
  <si>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</si>
  <si>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</si>
  <si>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</si>
  <si>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</si>
  <si>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</si>
  <si>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</si>
  <si>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</si>
  <si>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</si>
  <si>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</si>
  <si>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</si>
  <si>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</si>
  <si>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</si>
  <si>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</si>
  <si>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</si>
  <si>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</si>
  <si>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</si>
  <si>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</si>
  <si>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</si>
  <si>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</si>
  <si>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</si>
  <si>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</si>
  <si>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</si>
  <si>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</si>
  <si>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</si>
  <si>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</si>
  <si>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</si>
  <si>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</si>
  <si>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</si>
  <si>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</si>
  <si>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</si>
  <si>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</si>
  <si>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</si>
  <si>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</si>
  <si>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</si>
  <si>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</si>
  <si>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</si>
  <si>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</si>
  <si>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</si>
  <si>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</si>
  <si>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</si>
  <si>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</si>
  <si>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</si>
  <si>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</si>
  <si>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</si>
  <si>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</si>
  <si>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</si>
  <si>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</si>
  <si>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</si>
  <si>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</si>
  <si>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</si>
  <si>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</si>
  <si>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</si>
  <si>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</si>
  <si>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</si>
  <si>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</si>
  <si>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</si>
  <si>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</si>
  <si>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</si>
  <si>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</si>
  <si>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</si>
  <si>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</si>
  <si>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</si>
  <si>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</si>
  <si>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</si>
  <si>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</si>
  <si>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</si>
  <si>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</si>
  <si>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</si>
  <si>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</si>
  <si>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</si>
  <si>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</si>
  <si>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</si>
  <si>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</si>
  <si>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</si>
  <si>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</si>
  <si>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</si>
  <si>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</si>
  <si>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</si>
  <si>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</si>
  <si>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</si>
  <si>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</si>
  <si>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</si>
  <si>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</si>
  <si>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</si>
  <si>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</si>
  <si>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</si>
  <si>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</si>
  <si>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</si>
  <si>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</si>
  <si>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</si>
  <si>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</si>
  <si>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</si>
  <si>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</si>
  <si>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</si>
  <si>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</si>
  <si>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</si>
  <si>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</si>
  <si>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</si>
  <si>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</si>
  <si>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</si>
  <si>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</si>
  <si>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</si>
  <si>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</si>
  <si>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</si>
  <si>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</si>
  <si>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</si>
  <si>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</si>
  <si>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</si>
  <si>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</si>
  <si>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</si>
  <si>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</si>
  <si>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</si>
  <si>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</si>
  <si>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</si>
  <si>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</si>
  <si>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</si>
  <si>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</si>
  <si>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</si>
  <si>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</si>
  <si>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</si>
  <si>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</si>
  <si>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</si>
  <si>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</si>
  <si>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</si>
  <si>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</si>
  <si>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</si>
  <si>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</si>
  <si>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</si>
  <si>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</si>
  <si>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</si>
  <si>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</si>
  <si>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</si>
  <si>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</si>
  <si>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</si>
  <si>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</si>
  <si>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</si>
  <si>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</si>
  <si>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</si>
  <si>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</si>
  <si>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</si>
  <si>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</si>
  <si>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</si>
  <si>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</si>
  <si>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</si>
  <si>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</si>
  <si>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</si>
  <si>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</si>
  <si>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</si>
  <si>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</si>
  <si>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</si>
  <si>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</si>
  <si>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</si>
  <si>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</si>
  <si>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</si>
  <si>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</si>
  <si>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</si>
  <si>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</si>
  <si>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</si>
  <si>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</si>
  <si>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</si>
  <si>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</si>
  <si>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</si>
  <si>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</si>
  <si>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</si>
  <si>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</si>
  <si>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</si>
  <si>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</si>
  <si>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</si>
  <si>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</si>
  <si>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</si>
  <si>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</si>
  <si>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</si>
  <si>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</si>
  <si>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</si>
  <si>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</si>
  <si>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</si>
  <si>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</si>
  <si>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</si>
  <si>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</si>
  <si>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</si>
  <si>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</si>
  <si>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</si>
  <si>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</si>
  <si>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</si>
  <si>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</si>
  <si>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</si>
  <si>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</si>
  <si>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</si>
  <si>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</si>
  <si>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</si>
  <si>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</si>
  <si>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</si>
  <si>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</si>
  <si>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</si>
  <si>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</si>
  <si>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</si>
  <si>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</si>
  <si>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</si>
  <si>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</si>
  <si>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</si>
  <si>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</si>
  <si>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</si>
  <si>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</si>
  <si>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</si>
  <si>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</si>
  <si>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</si>
  <si>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</si>
  <si>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</si>
  <si>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</si>
  <si>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</si>
  <si>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</si>
  <si>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</si>
  <si>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</si>
  <si>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</si>
  <si>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</si>
  <si>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</si>
  <si>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</si>
  <si>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</si>
  <si>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</si>
  <si>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</si>
  <si>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</si>
  <si>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</si>
  <si>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</si>
  <si>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</si>
  <si>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</si>
  <si>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</si>
  <si>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</si>
  <si>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</si>
  <si>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</si>
  <si>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</si>
  <si>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</si>
  <si>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</si>
  <si>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</si>
  <si>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</si>
  <si>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</si>
  <si>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</si>
  <si>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</si>
  <si>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</si>
  <si>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</si>
  <si>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</si>
  <si>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</si>
  <si>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</si>
  <si>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</si>
  <si>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</si>
  <si>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</si>
  <si>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</si>
  <si>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</si>
  <si>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</si>
  <si>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</si>
  <si>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</si>
  <si>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</si>
  <si>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</si>
  <si>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</si>
  <si>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</si>
  <si>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</si>
  <si>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</si>
  <si>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</si>
  <si>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</si>
  <si>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</si>
  <si>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</si>
  <si>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</si>
  <si>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</si>
  <si>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</si>
  <si>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</si>
  <si>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</si>
  <si>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</si>
  <si>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</si>
  <si>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</si>
  <si>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</si>
  <si>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</si>
  <si>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</si>
  <si>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</si>
  <si>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</si>
  <si>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</si>
  <si>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</si>
  <si>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</si>
  <si>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</si>
  <si>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</si>
  <si>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</si>
  <si>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</si>
  <si>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</si>
  <si>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</si>
  <si>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</si>
  <si>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</si>
  <si>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</si>
  <si>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</si>
  <si>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</si>
  <si>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</si>
  <si>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</si>
  <si>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</si>
  <si>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</si>
  <si>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</si>
  <si>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</si>
  <si>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</si>
  <si>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</si>
  <si>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</si>
  <si>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</si>
  <si>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</si>
  <si>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</si>
  <si>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</si>
  <si>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</si>
  <si>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</si>
  <si>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</si>
  <si>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</si>
  <si>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</si>
  <si>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</si>
  <si>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</si>
  <si>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</si>
  <si>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</si>
  <si>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</si>
  <si>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</si>
  <si>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</si>
  <si>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</si>
  <si>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</si>
  <si>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</si>
  <si>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</si>
  <si>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</si>
  <si>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</si>
  <si>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</si>
  <si>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</si>
  <si>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</si>
  <si>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</si>
  <si>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</si>
  <si>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</si>
  <si>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</si>
  <si>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</si>
  <si>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</si>
  <si>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</si>
  <si>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</si>
  <si>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</si>
  <si>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</si>
  <si>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</si>
  <si>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</si>
  <si>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</si>
  <si>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</si>
  <si>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</si>
  <si>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</si>
  <si>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</si>
  <si>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</si>
  <si>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</si>
  <si>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</si>
  <si>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</si>
  <si>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</si>
  <si>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</si>
  <si>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</si>
  <si>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</si>
  <si>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</si>
  <si>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</si>
  <si>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</si>
  <si>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</si>
  <si>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</si>
  <si>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</si>
  <si>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</si>
  <si>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</si>
  <si>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</si>
  <si>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</si>
  <si>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</si>
  <si>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</si>
  <si>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</si>
  <si>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</si>
  <si>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</si>
  <si>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</si>
  <si>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</si>
  <si>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</si>
  <si>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</si>
  <si>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</si>
  <si>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</si>
  <si>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</si>
  <si>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</si>
  <si>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</si>
  <si>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</si>
  <si>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</si>
  <si>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</si>
  <si>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</si>
  <si>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</si>
  <si>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</si>
  <si>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</si>
  <si>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</si>
  <si>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</si>
  <si>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</si>
  <si>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</si>
  <si>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</si>
  <si>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</si>
  <si>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</si>
  <si>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</si>
  <si>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</si>
  <si>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</si>
  <si>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</si>
  <si>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</si>
  <si>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</si>
  <si>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</si>
  <si>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</si>
  <si>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</si>
  <si>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</si>
  <si>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</si>
  <si>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</si>
  <si>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</si>
  <si>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</si>
  <si>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</si>
  <si>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</si>
  <si>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</si>
  <si>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</si>
  <si>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</si>
  <si>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</si>
  <si>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</si>
  <si>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</si>
  <si>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</si>
  <si>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</si>
  <si>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</si>
  <si>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</si>
  <si>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</si>
  <si>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</si>
  <si>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</si>
  <si>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</si>
  <si>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</si>
  <si>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</si>
  <si>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</si>
  <si>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</si>
  <si>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</si>
  <si>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</si>
  <si>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</si>
  <si>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</si>
  <si>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</si>
  <si>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</si>
  <si>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</si>
  <si>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</si>
  <si>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</si>
  <si>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</si>
  <si>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</si>
  <si>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</si>
  <si>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</si>
  <si>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</si>
  <si>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</si>
  <si>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</si>
  <si>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</si>
  <si>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</si>
  <si>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</si>
  <si>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</si>
  <si>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</si>
  <si>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</si>
  <si>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</si>
  <si>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</si>
  <si>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</si>
  <si>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</si>
  <si>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</si>
  <si>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</si>
  <si>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</si>
  <si>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</si>
  <si>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</si>
  <si>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</si>
  <si>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</si>
  <si>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</si>
  <si>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</si>
  <si>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</si>
  <si>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</si>
  <si>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</si>
  <si>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</si>
  <si>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</si>
  <si>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</si>
  <si>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</si>
  <si>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</si>
  <si>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</si>
  <si>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</si>
  <si>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</si>
  <si>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</si>
  <si>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</si>
  <si>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</si>
  <si>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</si>
  <si>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</si>
  <si>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</si>
  <si>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</si>
  <si>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</si>
  <si>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</si>
  <si>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</si>
  <si>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</si>
  <si>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</si>
  <si>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</si>
  <si>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</si>
  <si>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</si>
  <si>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</si>
  <si>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</si>
  <si>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</si>
  <si>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</si>
  <si>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</si>
  <si>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</si>
  <si>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</si>
  <si>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</si>
  <si>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</si>
  <si>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</si>
  <si>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</si>
  <si>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</si>
  <si>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</si>
  <si>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</si>
  <si>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</si>
  <si>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</si>
  <si>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</si>
  <si>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</si>
  <si>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</si>
  <si>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</si>
  <si>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</si>
  <si>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</si>
  <si>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</si>
  <si>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</si>
  <si>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</si>
  <si>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</si>
  <si>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</si>
  <si>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</si>
  <si>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</si>
  <si>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</si>
  <si>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</si>
  <si>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</si>
  <si>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</si>
  <si>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</si>
  <si>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</si>
  <si>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</si>
  <si>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</si>
  <si>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</si>
  <si>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</si>
  <si>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</si>
  <si>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</si>
  <si>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</si>
  <si>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</si>
  <si>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</si>
  <si>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</si>
  <si>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</si>
  <si>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</si>
  <si>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</si>
  <si>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</si>
  <si>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</si>
  <si>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</si>
  <si>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</si>
  <si>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</si>
  <si>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</si>
  <si>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</si>
  <si>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</si>
  <si>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</si>
  <si>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</si>
  <si>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</si>
  <si>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</si>
  <si>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</si>
  <si>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</si>
  <si>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</si>
  <si>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</si>
  <si>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</si>
  <si>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</si>
  <si>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</si>
  <si>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</si>
  <si>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</si>
  <si>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</si>
  <si>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</si>
  <si>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</si>
  <si>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</si>
  <si>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</si>
  <si>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</si>
  <si>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</si>
  <si>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</si>
  <si>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</si>
  <si>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</si>
  <si>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</si>
  <si>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</si>
  <si>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</si>
  <si>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</si>
  <si>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</si>
  <si>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</si>
  <si>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</si>
  <si>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</si>
  <si>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</si>
  <si>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</si>
  <si>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</si>
  <si>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</si>
  <si>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</si>
  <si>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</si>
  <si>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</si>
  <si>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</si>
  <si>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</si>
  <si>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</si>
  <si>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</si>
  <si>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</si>
  <si>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</si>
  <si>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</si>
  <si>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</si>
  <si>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</si>
  <si>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</si>
  <si>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</si>
  <si>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</si>
  <si>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</si>
  <si>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</si>
  <si>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</si>
  <si>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</si>
  <si>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</si>
  <si>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</si>
  <si>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</si>
  <si>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</si>
  <si>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</si>
  <si>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</si>
  <si>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</si>
  <si>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</si>
  <si>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</si>
  <si>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</si>
  <si>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</si>
  <si>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</si>
  <si>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</si>
  <si>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</si>
  <si>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</si>
  <si>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</si>
  <si>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</si>
  <si>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</si>
  <si>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</si>
  <si>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</si>
  <si>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</si>
  <si>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</si>
  <si>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</si>
  <si>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</si>
  <si>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</si>
  <si>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</si>
  <si>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</si>
  <si>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</si>
  <si>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</si>
  <si>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</si>
  <si>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</si>
  <si>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</si>
  <si>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</si>
  <si>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</si>
  <si>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</si>
  <si>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</si>
  <si>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</si>
  <si>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</si>
  <si>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</si>
  <si>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</si>
  <si>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</si>
  <si>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</si>
  <si>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</si>
  <si>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</si>
  <si>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</si>
  <si>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</si>
  <si>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</si>
  <si>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</si>
  <si>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</si>
  <si>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</si>
  <si>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</si>
  <si>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</si>
  <si>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</si>
  <si>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</si>
  <si>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</si>
  <si>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</si>
  <si>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</si>
  <si>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</si>
  <si>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</si>
  <si>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</si>
  <si>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</si>
  <si>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</si>
  <si>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</si>
  <si>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</si>
  <si>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</si>
  <si>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</si>
  <si>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</si>
  <si>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</si>
  <si>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</si>
  <si>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</si>
  <si>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</si>
  <si>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</si>
  <si>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</si>
  <si>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</si>
  <si>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</si>
  <si>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</si>
  <si>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</si>
  <si>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</si>
  <si>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</si>
  <si>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</si>
  <si>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</si>
  <si>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</si>
  <si>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</si>
  <si>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</si>
  <si>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</si>
  <si>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</si>
  <si>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</si>
  <si>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</si>
  <si>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</si>
  <si>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</si>
  <si>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</si>
  <si>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</si>
  <si>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</si>
  <si>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</si>
  <si>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</si>
  <si>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</si>
  <si>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</si>
  <si>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</si>
  <si>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</si>
  <si>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</si>
  <si>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</si>
  <si>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</si>
  <si>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</si>
  <si>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</si>
  <si>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</si>
  <si>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</si>
  <si>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</si>
  <si>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</si>
  <si>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</si>
  <si>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</si>
  <si>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</si>
  <si>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</si>
  <si>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</si>
  <si>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</si>
  <si>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</si>
  <si>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</si>
  <si>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</si>
  <si>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</si>
  <si>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</si>
  <si>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</si>
  <si>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</si>
  <si>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</si>
  <si>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</si>
  <si>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</si>
  <si>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</si>
  <si>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</si>
  <si>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</si>
  <si>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</si>
  <si>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</si>
  <si>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</si>
  <si>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</si>
  <si>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</si>
  <si>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</si>
  <si>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</si>
  <si>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</si>
  <si>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</si>
  <si>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</si>
  <si>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</si>
  <si>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</si>
  <si>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</si>
  <si>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</si>
  <si>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</si>
  <si>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</si>
  <si>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</si>
  <si>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</si>
  <si>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</si>
  <si>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</si>
  <si>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</si>
  <si>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</si>
  <si>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</si>
  <si>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</si>
  <si>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</si>
  <si>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</si>
  <si>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</si>
  <si>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</si>
  <si>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</si>
  <si>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</si>
  <si>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</si>
  <si>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</si>
  <si>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</si>
  <si>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</si>
  <si>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</si>
  <si>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</si>
  <si>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</si>
  <si>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</si>
  <si>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</si>
  <si>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</si>
  <si>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</si>
  <si>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</si>
  <si>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</si>
  <si>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</si>
  <si>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</si>
  <si>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</si>
  <si>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</si>
  <si>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</si>
  <si>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</si>
  <si>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</si>
  <si>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</si>
  <si>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</si>
  <si>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</si>
  <si>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</si>
  <si>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</si>
  <si>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</si>
  <si>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</si>
  <si>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</si>
  <si>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</si>
  <si>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</si>
  <si>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</si>
  <si>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</si>
  <si>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</si>
  <si>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</si>
  <si>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</si>
  <si>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</si>
  <si>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</si>
  <si>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</si>
  <si>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</si>
  <si>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</si>
  <si>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</si>
  <si>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</si>
  <si>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</si>
  <si>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</si>
  <si>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</si>
  <si>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</si>
  <si>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</si>
  <si>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</si>
  <si>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</si>
  <si>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</si>
  <si>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</si>
  <si>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</si>
  <si>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</si>
  <si>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</si>
  <si>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</si>
  <si>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</si>
  <si>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</si>
  <si>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</si>
  <si>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</si>
  <si>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</si>
  <si>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</si>
  <si>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</si>
  <si>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</si>
  <si>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</si>
  <si>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</si>
  <si>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</si>
  <si>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</si>
  <si>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</si>
  <si>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</si>
  <si>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</si>
  <si>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</si>
  <si>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</si>
  <si>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</si>
  <si>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</si>
  <si>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</si>
  <si>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</si>
  <si>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</si>
  <si>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</si>
  <si>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</si>
  <si>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</si>
  <si>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</si>
  <si>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</si>
  <si>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</si>
  <si>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</si>
  <si>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</si>
  <si>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</si>
  <si>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</si>
  <si>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</si>
  <si>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</si>
  <si>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</si>
  <si>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</si>
  <si>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</si>
  <si>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</si>
  <si>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</si>
  <si>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</si>
  <si>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</si>
  <si>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</si>
  <si>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</si>
  <si>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</si>
  <si>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</si>
  <si>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</si>
  <si>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</si>
  <si>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</si>
  <si>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</si>
  <si>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</si>
  <si>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</si>
  <si>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</si>
  <si>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</si>
  <si>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</si>
  <si>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</si>
  <si>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</si>
  <si>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</si>
  <si>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</si>
  <si>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</si>
  <si>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</si>
  <si>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</si>
  <si>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</si>
  <si>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</si>
  <si>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</si>
  <si>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</si>
  <si>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</si>
  <si>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</si>
  <si>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</si>
  <si>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</si>
  <si>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</si>
  <si>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</si>
  <si>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</si>
  <si>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</si>
  <si>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</si>
  <si>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</si>
  <si>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</si>
  <si>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</si>
  <si>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</si>
  <si>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</si>
  <si>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</si>
  <si>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</si>
  <si>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</si>
  <si>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</si>
  <si>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</si>
  <si>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</si>
  <si>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</si>
  <si>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</si>
  <si>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</si>
  <si>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</si>
  <si>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</si>
  <si>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</si>
  <si>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</si>
  <si>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</si>
  <si>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</si>
  <si>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</si>
  <si>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</si>
  <si>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</si>
  <si>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</si>
  <si>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</si>
  <si>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</si>
  <si>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</si>
  <si>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</si>
  <si>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</si>
  <si>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</si>
  <si>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</si>
  <si>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</si>
  <si>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</si>
  <si>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</si>
  <si>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</si>
  <si>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</si>
  <si>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</si>
  <si>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</si>
  <si>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</si>
  <si>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</si>
  <si>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</si>
  <si>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</si>
  <si>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</si>
  <si>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</si>
  <si>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</si>
  <si>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</si>
  <si>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</si>
  <si>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</si>
  <si>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</si>
  <si>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</si>
  <si>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</si>
  <si>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</si>
  <si>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</si>
  <si>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</si>
  <si>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</si>
  <si>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</si>
  <si>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</si>
  <si>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</si>
  <si>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</si>
  <si>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</si>
  <si>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</si>
  <si>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</si>
  <si>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</si>
  <si>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</si>
  <si>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</si>
  <si>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</si>
  <si>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</si>
  <si>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</si>
  <si>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</si>
  <si>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</si>
  <si>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</si>
  <si>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</si>
  <si>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</si>
  <si>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</si>
  <si>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</si>
  <si>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</si>
  <si>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</si>
  <si>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</si>
  <si>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</si>
  <si>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</si>
  <si>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</si>
  <si>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</si>
  <si>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</si>
  <si>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</si>
  <si>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</si>
  <si>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</si>
  <si>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</si>
  <si>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</si>
  <si>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</si>
  <si>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</si>
  <si>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</si>
  <si>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</si>
  <si>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</si>
  <si>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</si>
  <si>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</si>
  <si>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</si>
  <si>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</si>
  <si>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</si>
  <si>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</si>
  <si>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</si>
  <si>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</si>
  <si>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</si>
  <si>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</si>
  <si>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</si>
  <si>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</si>
  <si>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</si>
  <si>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</si>
  <si>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</si>
  <si>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</si>
  <si>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</si>
  <si>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</si>
  <si>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</si>
  <si>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</si>
  <si>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</si>
  <si>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</si>
  <si>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</si>
  <si>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</si>
  <si>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</si>
  <si>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</si>
  <si>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</si>
  <si>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</si>
  <si>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</si>
  <si>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</si>
  <si>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</si>
  <si>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</si>
  <si>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</si>
  <si>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</si>
  <si>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</si>
  <si>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</si>
  <si>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</si>
  <si>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</si>
  <si>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</si>
  <si>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</si>
  <si>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</si>
  <si>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</si>
  <si>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</si>
  <si>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</si>
  <si>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</si>
  <si>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</si>
  <si>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</si>
  <si>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</si>
  <si>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</si>
  <si>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</si>
  <si>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</si>
  <si>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</si>
  <si>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</si>
  <si>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</si>
  <si>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</si>
  <si>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</si>
  <si>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</si>
  <si>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</si>
  <si>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</si>
  <si>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</si>
  <si>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</si>
  <si>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</si>
  <si>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</si>
  <si>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</si>
  <si>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</si>
  <si>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</si>
  <si>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</si>
  <si>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</si>
  <si>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</si>
  <si>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</si>
  <si>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</si>
  <si>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</si>
  <si>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</si>
  <si>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</si>
  <si>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</si>
  <si>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</si>
  <si>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</si>
  <si>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</si>
  <si>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</si>
  <si>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</si>
  <si>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</si>
  <si>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</si>
  <si>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</si>
  <si>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</si>
  <si>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</si>
  <si>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</si>
  <si>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</si>
  <si>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</si>
  <si>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</si>
  <si>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</si>
  <si>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</si>
  <si>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</si>
  <si>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</si>
  <si>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</si>
  <si>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</si>
  <si>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</si>
  <si>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</si>
  <si>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</si>
  <si>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</si>
  <si>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</si>
  <si>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</si>
  <si>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</si>
  <si>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</si>
  <si>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</si>
  <si>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</si>
  <si>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</si>
  <si>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</si>
  <si>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</si>
  <si>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</si>
  <si>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</si>
  <si>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</si>
  <si>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</si>
  <si>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</si>
  <si>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</si>
  <si>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</si>
  <si>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</si>
  <si>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</si>
  <si>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</si>
  <si>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</si>
  <si>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</si>
  <si>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</si>
  <si>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</si>
  <si>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</si>
  <si>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</si>
  <si>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</si>
  <si>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</si>
  <si>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</si>
  <si>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</si>
  <si>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</si>
  <si>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</si>
  <si>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</si>
  <si>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</si>
  <si>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</si>
  <si>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</si>
  <si>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</si>
  <si>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</si>
  <si>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</si>
  <si>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</si>
  <si>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</si>
  <si>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</si>
  <si>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</si>
  <si>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</si>
  <si>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</si>
  <si>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</si>
  <si>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</si>
  <si>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</si>
  <si>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</si>
  <si>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</si>
  <si>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</si>
  <si>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</si>
  <si>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</si>
  <si>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</si>
  <si>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</si>
  <si>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</si>
  <si>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</si>
  <si>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</si>
  <si>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</si>
  <si>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</si>
  <si>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</si>
  <si>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</si>
  <si>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</si>
  <si>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</si>
  <si>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</si>
  <si>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</si>
  <si>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</si>
  <si>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</si>
  <si>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</si>
  <si>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</si>
  <si>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</si>
  <si>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</si>
  <si>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</si>
  <si>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</si>
  <si>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</si>
  <si>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</si>
  <si>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</si>
  <si>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</si>
  <si>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</si>
  <si>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</si>
  <si>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</si>
  <si>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</si>
  <si>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</si>
  <si>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</si>
  <si>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</si>
  <si>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</si>
  <si>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</si>
  <si>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</si>
  <si>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</si>
  <si>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</si>
  <si>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</si>
  <si>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</si>
  <si>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</si>
  <si>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</si>
  <si>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</si>
  <si>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</si>
  <si>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</si>
  <si>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</si>
  <si>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</si>
  <si>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</si>
  <si>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</si>
  <si>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</si>
  <si>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</si>
  <si>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</si>
  <si>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</si>
  <si>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</si>
  <si>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</si>
  <si>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</si>
  <si>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</si>
  <si>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</si>
  <si>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</si>
  <si>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</si>
  <si>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</si>
  <si>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</si>
  <si>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</si>
  <si>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</si>
  <si>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</si>
  <si>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</si>
  <si>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</si>
  <si>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</si>
  <si>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</si>
  <si>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</si>
  <si>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</si>
  <si>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</si>
  <si>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</si>
  <si>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</si>
  <si>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</si>
  <si>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</si>
  <si>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</si>
  <si>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</si>
  <si>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</si>
  <si>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</si>
  <si>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</si>
  <si>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</si>
  <si>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</si>
  <si>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</si>
  <si>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</si>
  <si>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</si>
  <si>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</si>
  <si>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</si>
  <si>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</si>
  <si>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</si>
  <si>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</si>
  <si>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</si>
  <si>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</si>
  <si>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</si>
  <si>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</si>
  <si>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</si>
  <si>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</si>
  <si>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</si>
  <si>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</si>
  <si>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</si>
  <si>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</si>
  <si>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</si>
  <si>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</si>
  <si>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</si>
  <si>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</si>
  <si>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</si>
  <si>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</si>
  <si>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</si>
  <si>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</si>
  <si>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</si>
  <si>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</si>
  <si>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</si>
  <si>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</si>
  <si>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</si>
  <si>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</si>
  <si>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</si>
  <si>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</si>
  <si>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</si>
  <si>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</si>
  <si>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</si>
  <si>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</si>
  <si>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</si>
  <si>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</si>
  <si>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</si>
  <si>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</si>
  <si>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</si>
  <si>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</si>
  <si>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</si>
  <si>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</si>
  <si>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</si>
  <si>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</si>
  <si>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</si>
  <si>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</si>
  <si>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</si>
  <si>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</si>
  <si>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</si>
  <si>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</si>
  <si>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</si>
  <si>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</si>
  <si>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</si>
  <si>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</si>
  <si>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</si>
  <si>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</si>
  <si>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</si>
  <si>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</si>
  <si>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</si>
  <si>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</si>
  <si>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</si>
  <si>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</si>
  <si>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</si>
  <si>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</si>
  <si>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</si>
  <si>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</si>
  <si>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</si>
  <si>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</si>
  <si>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</si>
  <si>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</si>
  <si>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</si>
  <si>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</si>
  <si>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</si>
  <si>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</si>
  <si>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</si>
  <si>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</si>
  <si>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</si>
  <si>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</si>
  <si>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</si>
  <si>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</si>
  <si>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</si>
  <si>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</si>
  <si>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</si>
  <si>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</si>
  <si>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</si>
  <si>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</si>
  <si>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</si>
  <si>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</si>
  <si>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</si>
  <si>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</si>
  <si>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</si>
  <si>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</si>
  <si>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</si>
  <si>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</si>
  <si>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</si>
  <si>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</si>
  <si>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</si>
  <si>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</si>
  <si>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</si>
  <si>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</si>
  <si>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</si>
  <si>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</si>
  <si>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</si>
  <si>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</si>
  <si>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</si>
  <si>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</si>
  <si>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</si>
  <si>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</si>
  <si>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</si>
  <si>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</si>
  <si>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</si>
  <si>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</si>
  <si>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</si>
  <si>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</si>
  <si>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</si>
  <si>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</si>
  <si>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</si>
  <si>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</si>
  <si>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</si>
  <si>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</si>
  <si>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</si>
  <si>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</si>
  <si>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</si>
  <si>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</si>
  <si>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</si>
  <si>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</si>
  <si>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</si>
  <si>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</si>
  <si>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</si>
  <si>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</si>
  <si>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</si>
  <si>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</si>
  <si>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</si>
  <si>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</si>
  <si>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</si>
  <si>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</si>
  <si>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</si>
  <si>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</si>
  <si>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</si>
  <si>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</si>
  <si>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</si>
  <si>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</si>
  <si>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</si>
  <si>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</si>
  <si>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</si>
  <si>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</si>
  <si>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</si>
  <si>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</si>
  <si>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</si>
  <si>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</si>
  <si>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</si>
  <si>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</si>
  <si>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</si>
  <si>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</si>
  <si>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</si>
  <si>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</si>
  <si>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</si>
  <si>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</si>
  <si>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</si>
  <si>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</si>
  <si>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</si>
  <si>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</si>
  <si>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</si>
  <si>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</si>
  <si>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</si>
  <si>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</si>
  <si>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</si>
  <si>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</si>
  <si>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</si>
  <si>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</si>
  <si>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</si>
  <si>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</si>
  <si>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</si>
  <si>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</si>
  <si>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</si>
  <si>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</si>
  <si>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</si>
  <si>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</si>
  <si>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</si>
  <si>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</si>
  <si>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</si>
  <si>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</si>
  <si>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</si>
  <si>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</si>
  <si>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</si>
  <si>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</si>
  <si>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</si>
  <si>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</si>
  <si>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</si>
  <si>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</si>
  <si>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</si>
  <si>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</si>
  <si>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</si>
  <si>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</si>
  <si>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</si>
  <si>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</si>
  <si>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</si>
  <si>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</si>
  <si>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</si>
  <si>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</si>
  <si>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</si>
  <si>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</si>
  <si>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</si>
  <si>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</si>
  <si>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</si>
  <si>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</si>
  <si>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</si>
  <si>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</si>
  <si>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</si>
  <si>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</si>
  <si>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</si>
  <si>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</si>
  <si>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</si>
  <si>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</si>
  <si>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</si>
  <si>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</si>
  <si>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</si>
  <si>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</si>
  <si>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</si>
  <si>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</si>
  <si>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</si>
  <si>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</si>
  <si>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</si>
  <si>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</si>
  <si>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</si>
  <si>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</si>
  <si>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</si>
  <si>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</si>
  <si>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</si>
  <si>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</si>
  <si>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</si>
  <si>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</si>
  <si>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</si>
  <si>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</si>
  <si>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</si>
  <si>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</si>
  <si>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</si>
  <si>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</si>
  <si>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</si>
  <si>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</si>
  <si>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</si>
  <si>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</si>
  <si>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</si>
  <si>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</si>
  <si>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</si>
  <si>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</si>
  <si>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</si>
  <si>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</si>
  <si>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</si>
  <si>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</si>
  <si>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</si>
  <si>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</si>
  <si>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</si>
  <si>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</si>
  <si>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</si>
  <si>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</si>
  <si>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</si>
  <si>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</si>
  <si>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</si>
  <si>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</si>
  <si>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</si>
  <si>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</si>
  <si>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</si>
  <si>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</si>
  <si>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</si>
  <si>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</si>
  <si>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</si>
  <si>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</si>
  <si>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</si>
  <si>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</si>
  <si>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</si>
  <si>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</si>
  <si>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</si>
  <si>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</si>
  <si>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</si>
  <si>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</si>
  <si>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</si>
  <si>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</si>
  <si>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</si>
  <si>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</si>
  <si>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</si>
  <si>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</si>
  <si>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</si>
  <si>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</si>
  <si>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</si>
  <si>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</si>
  <si>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</si>
  <si>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</si>
  <si>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</si>
  <si>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</si>
  <si>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</si>
  <si>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</si>
  <si>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</si>
  <si>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</si>
  <si>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</si>
  <si>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</si>
  <si>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</si>
  <si>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</si>
  <si>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</si>
  <si>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</si>
  <si>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</si>
  <si>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</si>
  <si>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</si>
  <si>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</si>
  <si>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</si>
  <si>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</si>
  <si>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</si>
  <si>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</si>
  <si>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</si>
  <si>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</si>
  <si>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</si>
  <si>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</si>
  <si>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</si>
  <si>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</si>
  <si>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</si>
  <si>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</si>
  <si>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</si>
  <si>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</si>
  <si>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</si>
  <si>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</si>
  <si>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</si>
  <si>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</si>
  <si>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</si>
  <si>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</si>
  <si>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</si>
  <si>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</si>
  <si>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</si>
  <si>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</si>
  <si>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</si>
  <si>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</si>
  <si>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</si>
  <si>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</si>
  <si>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</si>
  <si>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</si>
  <si>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</si>
  <si>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</si>
  <si>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</si>
  <si>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</si>
  <si>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</si>
  <si>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</si>
  <si>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</si>
  <si>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</si>
  <si>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</si>
  <si>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</si>
  <si>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</si>
  <si>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</si>
  <si>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</si>
  <si>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</si>
  <si>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</si>
  <si>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</si>
  <si>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</si>
  <si>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</si>
  <si>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</si>
  <si>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</si>
  <si>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</si>
  <si>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</si>
  <si>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</si>
  <si>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</si>
  <si>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</si>
  <si>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</si>
  <si>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</si>
  <si>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</si>
  <si>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</si>
  <si>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</si>
  <si>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</si>
  <si>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</si>
  <si>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</si>
  <si>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</si>
  <si>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</si>
  <si>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</si>
  <si>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</si>
  <si>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</si>
  <si>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</si>
  <si>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</si>
  <si>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</si>
  <si>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</si>
  <si>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</si>
  <si>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</si>
  <si>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</si>
  <si>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</si>
  <si>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</si>
  <si>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</si>
  <si>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</si>
  <si>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</si>
  <si>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</si>
  <si>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</si>
  <si>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</si>
  <si>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</si>
  <si>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</si>
  <si>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</si>
  <si>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</si>
  <si>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</si>
  <si>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</si>
  <si>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</si>
  <si>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</si>
  <si>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</si>
  <si>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</si>
  <si>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</si>
  <si>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</si>
  <si>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</si>
  <si>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</si>
  <si>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</si>
  <si>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</si>
  <si>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</si>
  <si>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</si>
  <si>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</si>
  <si>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</si>
  <si>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</si>
  <si>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</si>
  <si>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</si>
  <si>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</si>
  <si>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</si>
  <si>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</si>
  <si>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</si>
  <si>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</si>
  <si>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</si>
  <si>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</si>
  <si>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</si>
  <si>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</si>
  <si>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</si>
  <si>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</si>
  <si>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</si>
  <si>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</si>
  <si>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</si>
  <si>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</si>
  <si>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</si>
  <si>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</si>
  <si>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</si>
  <si>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</si>
  <si>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</si>
  <si>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</si>
  <si>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</si>
  <si>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</si>
  <si>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</si>
  <si>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</si>
  <si>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</si>
  <si>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</si>
  <si>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</si>
  <si>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</si>
  <si>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</si>
  <si>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</si>
  <si>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</si>
  <si>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</si>
  <si>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</si>
  <si>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</si>
  <si>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</si>
  <si>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</si>
  <si>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</si>
  <si>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</si>
  <si>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</si>
  <si>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</si>
  <si>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</si>
  <si>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</si>
  <si>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</si>
  <si>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</si>
  <si>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</si>
  <si>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</si>
  <si>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</si>
  <si>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</si>
  <si>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</si>
  <si>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</si>
  <si>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</si>
  <si>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</si>
  <si>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</si>
  <si>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</si>
  <si>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</si>
  <si>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</si>
  <si>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</si>
  <si>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</si>
  <si>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</si>
  <si>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</si>
  <si>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</si>
  <si>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</si>
  <si>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</si>
  <si>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</si>
  <si>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</si>
  <si>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</si>
  <si>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</si>
  <si>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</si>
  <si>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</si>
  <si>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</si>
  <si>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</si>
  <si>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</si>
  <si>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</si>
  <si>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</si>
  <si>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</si>
  <si>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</si>
  <si>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</si>
  <si>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</si>
  <si>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</si>
  <si>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</si>
  <si>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</si>
  <si>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</si>
  <si>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</si>
  <si>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</si>
  <si>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</si>
  <si>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</si>
  <si>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</si>
  <si>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</si>
  <si>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</si>
  <si>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</si>
  <si>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</si>
  <si>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</si>
  <si>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</si>
  <si>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</si>
  <si>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</si>
  <si>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</si>
  <si>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</si>
  <si>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</si>
  <si>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</si>
  <si>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</si>
  <si>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</si>
  <si>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</si>
  <si>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</si>
  <si>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</si>
  <si>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</si>
  <si>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</si>
  <si>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</si>
  <si>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</si>
  <si>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</si>
  <si>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</si>
  <si>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</si>
  <si>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</si>
  <si>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</si>
  <si>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</si>
  <si>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</si>
  <si>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</si>
  <si>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</si>
  <si>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</si>
  <si>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</si>
  <si>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</si>
  <si>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</si>
  <si>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</si>
  <si>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</si>
  <si>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</si>
  <si>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</si>
  <si>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</si>
  <si>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</si>
  <si>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</si>
  <si>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</si>
  <si>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</si>
  <si>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</si>
  <si>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</si>
  <si>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</si>
  <si>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</si>
  <si>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</si>
  <si>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</si>
  <si>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</si>
  <si>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</si>
  <si>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</si>
  <si>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</si>
  <si>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</si>
  <si>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</si>
  <si>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</si>
  <si>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</si>
  <si>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</si>
  <si>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</si>
  <si>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</si>
  <si>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</si>
  <si>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</si>
  <si>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</si>
  <si>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</si>
  <si>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</si>
  <si>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</si>
  <si>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</si>
  <si>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</si>
  <si>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</si>
  <si>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</si>
  <si>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</si>
  <si>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</si>
  <si>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</si>
  <si>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</si>
  <si>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</si>
  <si>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</si>
  <si>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</si>
  <si>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</si>
  <si>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</si>
  <si>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</si>
  <si>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</si>
  <si>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</si>
  <si>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</si>
  <si>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</si>
  <si>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</si>
  <si>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</si>
  <si>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</si>
  <si>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</si>
  <si>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</si>
  <si>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</si>
  <si>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</si>
  <si>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</si>
  <si>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</si>
  <si>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</si>
  <si>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</si>
  <si>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</si>
  <si>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</si>
  <si>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</si>
  <si>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</si>
  <si>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</si>
  <si>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</si>
  <si>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</si>
  <si>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</si>
  <si>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</si>
  <si>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</si>
  <si>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</si>
  <si>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</si>
  <si>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</si>
  <si>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</si>
  <si>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</si>
  <si>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</si>
  <si>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</si>
  <si>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</si>
  <si>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</si>
  <si>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</si>
  <si>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</si>
  <si>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</si>
  <si>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</si>
  <si>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</si>
  <si>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</si>
  <si>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</si>
  <si>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</si>
  <si>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</si>
  <si>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</si>
  <si>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</si>
  <si>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</si>
  <si>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</si>
  <si>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</si>
  <si>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</si>
  <si>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</si>
  <si>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</si>
  <si>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</si>
  <si>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</si>
  <si>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</si>
  <si>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</si>
  <si>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</si>
  <si>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</si>
  <si>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</si>
  <si>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</si>
  <si>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</si>
  <si>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</si>
  <si>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</si>
  <si>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</si>
  <si>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</si>
  <si>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</si>
  <si>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</si>
  <si>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</si>
  <si>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</si>
  <si>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</si>
  <si>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</si>
  <si>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</si>
  <si>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</si>
  <si>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</si>
  <si>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</si>
  <si>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</si>
  <si>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</si>
  <si>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</si>
  <si>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</si>
  <si>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</si>
  <si>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</si>
  <si>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</si>
  <si>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</si>
  <si>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</si>
  <si>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</si>
  <si>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</si>
  <si>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</si>
  <si>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</si>
  <si>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</si>
  <si>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</si>
  <si>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</si>
  <si>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</si>
  <si>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</si>
  <si>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</si>
  <si>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</si>
  <si>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</si>
  <si>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</si>
  <si>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</si>
  <si>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</si>
  <si>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</si>
  <si>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</si>
  <si>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</si>
  <si>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</si>
  <si>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</si>
  <si>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</si>
  <si>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</si>
  <si>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</si>
  <si>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</si>
  <si>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</si>
  <si>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</si>
  <si>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</si>
  <si>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</si>
  <si>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</si>
  <si>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</si>
  <si>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</si>
  <si>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</si>
  <si>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</si>
  <si>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</si>
  <si>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</si>
  <si>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</si>
  <si>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</si>
  <si>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</si>
  <si>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</si>
  <si>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</si>
  <si>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</si>
  <si>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</si>
  <si>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</si>
  <si>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</si>
  <si>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</si>
  <si>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</si>
  <si>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</si>
  <si>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</si>
  <si>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</si>
  <si>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</si>
  <si>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</si>
  <si>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</si>
  <si>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</si>
  <si>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</si>
  <si>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</si>
  <si>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</si>
  <si>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</si>
  <si>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</si>
  <si>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</si>
  <si>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</si>
  <si>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</si>
  <si>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</si>
  <si>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</si>
  <si>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</si>
  <si>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</si>
  <si>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</si>
  <si>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</si>
  <si>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</si>
  <si>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</si>
  <si>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</si>
  <si>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</si>
  <si>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</si>
  <si>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</si>
  <si>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</si>
  <si>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</si>
  <si>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</si>
  <si>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</si>
  <si>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</si>
  <si>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</si>
  <si>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</si>
  <si>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</si>
  <si>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</si>
  <si>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</si>
  <si>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</si>
  <si>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</si>
  <si>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</si>
  <si>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</si>
  <si>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</si>
  <si>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</si>
  <si>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</si>
  <si>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</si>
  <si>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</si>
  <si>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</si>
  <si>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</si>
  <si>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</si>
  <si>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</si>
  <si>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</si>
  <si>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</si>
  <si>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</si>
  <si>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</si>
  <si>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</si>
  <si>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</si>
  <si>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</si>
  <si>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</si>
  <si>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</si>
  <si>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</si>
  <si>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</si>
  <si>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</si>
  <si>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</si>
  <si>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</si>
  <si>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</si>
  <si>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</si>
  <si>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</si>
  <si>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</si>
  <si>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</si>
  <si>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</si>
  <si>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</si>
  <si>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</si>
  <si>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</si>
  <si>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</si>
  <si>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</si>
  <si>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</si>
  <si>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</si>
  <si>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</si>
  <si>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</si>
  <si>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</si>
  <si>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</si>
  <si>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</si>
  <si>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</si>
  <si>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</si>
  <si>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</si>
  <si>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</si>
  <si>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</si>
  <si>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</si>
  <si>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</si>
  <si>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</si>
  <si>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</si>
  <si>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</si>
  <si>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</si>
  <si>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</si>
  <si>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</si>
  <si>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</si>
  <si>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</si>
  <si>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</si>
  <si>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</si>
  <si>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</si>
  <si>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</si>
  <si>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</si>
  <si>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</si>
  <si>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</si>
  <si>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</si>
  <si>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</si>
  <si>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</si>
  <si>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</si>
  <si>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</si>
  <si>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</si>
  <si>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</si>
  <si>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</si>
  <si>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</si>
  <si>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</si>
  <si>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</si>
  <si>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</si>
  <si>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</si>
  <si>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</si>
  <si>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</si>
  <si>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</si>
  <si>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</si>
  <si>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</si>
  <si>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</si>
  <si>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</si>
  <si>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</si>
  <si>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</si>
  <si>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</si>
  <si>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</si>
  <si>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</si>
  <si>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</si>
  <si>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</si>
  <si>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</si>
  <si>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</si>
  <si>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</si>
  <si>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</si>
  <si>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</si>
  <si>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</si>
  <si>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</si>
  <si>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</si>
  <si>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</si>
  <si>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</si>
  <si>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</si>
  <si>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</si>
  <si>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</si>
  <si>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</si>
  <si>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</si>
  <si>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</si>
  <si>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</si>
  <si>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</si>
  <si>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</si>
  <si>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</si>
  <si>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</si>
  <si>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</si>
  <si>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</si>
  <si>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</si>
  <si>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</si>
  <si>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</si>
  <si>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</si>
  <si>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</si>
  <si>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</si>
  <si>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</si>
  <si>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</si>
  <si>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</si>
  <si>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</si>
  <si>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</si>
  <si>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</si>
  <si>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</si>
  <si>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</si>
  <si>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</si>
  <si>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</si>
  <si>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</si>
  <si>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</si>
  <si>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</si>
  <si>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</si>
  <si>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</si>
  <si>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</si>
  <si>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</si>
  <si>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</si>
  <si>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</si>
  <si>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</si>
  <si>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</si>
  <si>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</si>
  <si>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</si>
  <si>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</si>
  <si>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</si>
  <si>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</si>
  <si>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</si>
  <si>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</si>
  <si>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</si>
  <si>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</si>
  <si>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</si>
  <si>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</si>
  <si>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</si>
  <si>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</si>
  <si>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</si>
  <si>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</si>
  <si>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</si>
  <si>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</si>
  <si>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</si>
  <si>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</si>
  <si>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</si>
  <si>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</si>
  <si>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</si>
  <si>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</si>
  <si>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</si>
  <si>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</si>
  <si>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</si>
  <si>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</si>
  <si>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</si>
  <si>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</si>
  <si>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</si>
  <si>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</si>
  <si>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</si>
  <si>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</si>
  <si>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</si>
  <si>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</si>
  <si>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</si>
  <si>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</si>
  <si>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</si>
  <si>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</si>
  <si>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</si>
  <si>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</si>
  <si>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</si>
  <si>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</si>
  <si>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</si>
  <si>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</si>
  <si>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</si>
  <si>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</si>
  <si>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</si>
  <si>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</si>
  <si>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</si>
  <si>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</si>
  <si>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</si>
  <si>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</si>
  <si>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</si>
  <si>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</si>
  <si>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</si>
  <si>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</si>
  <si>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</si>
  <si>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</si>
  <si>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</si>
  <si>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</si>
  <si>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</si>
  <si>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</si>
  <si>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</si>
  <si>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</si>
  <si>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</si>
  <si>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</si>
  <si>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</si>
  <si>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</si>
  <si>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</si>
  <si>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</si>
  <si>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</si>
  <si>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</si>
  <si>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</si>
  <si>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</si>
  <si>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</si>
  <si>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</si>
  <si>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</si>
  <si>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</si>
  <si>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</si>
  <si>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</si>
  <si>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</si>
  <si>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</si>
  <si>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</si>
  <si>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</si>
  <si>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</si>
  <si>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</si>
  <si>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</si>
  <si>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</si>
  <si>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</si>
  <si>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</si>
  <si>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</si>
  <si>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</si>
  <si>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</si>
  <si>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</si>
  <si>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</si>
  <si>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</si>
  <si>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</si>
  <si>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</si>
  <si>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</si>
  <si>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</si>
  <si>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</si>
  <si>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</si>
  <si>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</si>
  <si>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</si>
  <si>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</si>
  <si>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</si>
  <si>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</si>
  <si>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</si>
  <si>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</si>
  <si>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</si>
  <si>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</si>
  <si>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</si>
  <si>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</si>
  <si>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</si>
  <si>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</si>
  <si>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</si>
  <si>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</si>
  <si>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</si>
  <si>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</si>
  <si>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</si>
  <si>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</si>
  <si>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</si>
  <si>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</si>
  <si>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</si>
  <si>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</si>
  <si>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</si>
  <si>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</si>
  <si>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</si>
  <si>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</si>
  <si>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</si>
  <si>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</si>
  <si>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</si>
  <si>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</si>
  <si>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</si>
  <si>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</si>
  <si>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</si>
  <si>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</si>
  <si>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</si>
  <si>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</si>
  <si>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</si>
  <si>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</si>
  <si>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</si>
  <si>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</si>
  <si>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</si>
  <si>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</si>
  <si>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</si>
  <si>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</si>
  <si>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</si>
  <si>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</si>
  <si>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</si>
  <si>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</si>
  <si>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</si>
  <si>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</si>
  <si>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</si>
  <si>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</si>
  <si>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</si>
  <si>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</si>
  <si>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</si>
  <si>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</si>
  <si>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</si>
  <si>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</si>
  <si>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</si>
  <si>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</si>
  <si>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</si>
  <si>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</si>
  <si>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</si>
  <si>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</si>
  <si>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</si>
  <si>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</si>
  <si>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</si>
  <si>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</si>
  <si>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</si>
  <si>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</si>
  <si>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</si>
  <si>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</si>
  <si>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</si>
  <si>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</si>
  <si>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</si>
  <si>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</si>
  <si>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</si>
  <si>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</si>
  <si>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</si>
  <si>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</si>
  <si>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</si>
  <si>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</si>
  <si>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</si>
  <si>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</si>
  <si>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</si>
  <si>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</si>
  <si>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</si>
  <si>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</si>
  <si>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</si>
  <si>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</si>
  <si>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</si>
  <si>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</si>
  <si>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</si>
  <si>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</si>
  <si>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</si>
  <si>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</si>
  <si>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</si>
  <si>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</si>
  <si>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</si>
  <si>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</si>
  <si>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</si>
  <si>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</si>
  <si>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</si>
  <si>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</si>
  <si>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</si>
  <si>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</si>
  <si>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</si>
  <si>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</si>
  <si>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</si>
  <si>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</si>
  <si>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</si>
  <si>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</si>
  <si>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</si>
  <si>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</si>
  <si>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</si>
  <si>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</si>
  <si>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</si>
  <si>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</si>
  <si>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</si>
  <si>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</si>
  <si>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</si>
  <si>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</si>
  <si>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</si>
  <si>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</si>
  <si>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</si>
  <si>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</si>
  <si>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</si>
  <si>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</si>
  <si>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</si>
  <si>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</si>
  <si>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</si>
  <si>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</si>
  <si>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</si>
  <si>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</si>
  <si>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</si>
  <si>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</si>
  <si>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</si>
  <si>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</si>
  <si>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</si>
  <si>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</si>
  <si>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</si>
  <si>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</si>
  <si>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</si>
  <si>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</si>
  <si>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</si>
  <si>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</si>
  <si>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</si>
  <si>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</si>
  <si>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</si>
  <si>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</si>
  <si>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</si>
  <si>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</si>
  <si>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</si>
  <si>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</si>
  <si>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</si>
  <si>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</si>
  <si>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</si>
  <si>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</si>
  <si>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</si>
  <si>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</si>
  <si>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</si>
  <si>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</si>
  <si>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</si>
  <si>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</si>
  <si>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</si>
  <si>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</si>
  <si>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</si>
  <si>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</si>
  <si>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</si>
  <si>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</si>
  <si>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</si>
  <si>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</si>
  <si>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</si>
  <si>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</si>
  <si>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</si>
  <si>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</si>
  <si>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</si>
  <si>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</si>
  <si>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</si>
  <si>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</si>
  <si>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</si>
  <si>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</si>
  <si>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</si>
  <si>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</si>
  <si>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</si>
  <si>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</si>
  <si>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</si>
  <si>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</si>
  <si>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</si>
  <si>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</si>
  <si>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</si>
  <si>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</si>
  <si>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</si>
  <si>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</si>
  <si>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</si>
  <si>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</si>
  <si>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</si>
  <si>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</si>
  <si>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</si>
  <si>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</si>
  <si>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</si>
  <si>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</si>
  <si>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</si>
  <si>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</si>
  <si>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</si>
  <si>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</si>
  <si>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</si>
  <si>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</si>
  <si>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</si>
  <si>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</si>
  <si>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</si>
  <si>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</si>
  <si>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</si>
  <si>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</si>
  <si>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</si>
  <si>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</si>
  <si>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</si>
  <si>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</si>
  <si>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</si>
  <si>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</si>
  <si>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</si>
  <si>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</si>
  <si>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</si>
  <si>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</si>
  <si>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</si>
  <si>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</si>
  <si>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</si>
  <si>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</si>
  <si>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</si>
  <si>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</si>
  <si>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</si>
  <si>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</si>
  <si>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</si>
  <si>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</si>
  <si>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</si>
  <si>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</si>
  <si>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</si>
  <si>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</si>
  <si>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</si>
  <si>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</si>
  <si>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</si>
  <si>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</si>
  <si>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</si>
  <si>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</si>
  <si>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</si>
  <si>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</si>
  <si>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</si>
  <si>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</si>
  <si>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</si>
  <si>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</si>
  <si>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</si>
  <si>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</si>
  <si>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</si>
  <si>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</si>
  <si>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</si>
  <si>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</si>
  <si>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</si>
  <si>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</si>
  <si>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</si>
  <si>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</si>
  <si>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</si>
  <si>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</si>
  <si>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</si>
  <si>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</si>
  <si>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</si>
  <si>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</si>
  <si>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</si>
  <si>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</si>
  <si>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</si>
  <si>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</si>
  <si>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</si>
  <si>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</si>
  <si>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</si>
  <si>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</si>
  <si>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</si>
  <si>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</si>
  <si>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</si>
  <si>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</si>
  <si>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</si>
  <si>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</si>
  <si>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</si>
  <si>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</si>
  <si>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</si>
  <si>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</si>
  <si>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</si>
  <si>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</si>
  <si>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</si>
  <si>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</si>
  <si>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</si>
  <si>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</si>
  <si>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</si>
  <si>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</si>
  <si>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</si>
  <si>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</si>
  <si>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</si>
  <si>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</si>
  <si>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</si>
  <si>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</si>
  <si>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</si>
  <si>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</si>
  <si>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</si>
  <si>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</si>
  <si>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</si>
  <si>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</si>
  <si>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</si>
  <si>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</si>
  <si>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</si>
  <si>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</si>
  <si>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</si>
  <si>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</si>
  <si>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</si>
  <si>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</si>
  <si>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</si>
  <si>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</si>
  <si>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</si>
  <si>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</si>
  <si>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</si>
  <si>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</si>
  <si>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</si>
  <si>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</si>
  <si>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</si>
  <si>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</si>
  <si>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</si>
  <si>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</si>
  <si>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</si>
  <si>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</si>
  <si>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</si>
  <si>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</si>
  <si>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</si>
  <si>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</si>
  <si>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</si>
  <si>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</si>
  <si>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</si>
  <si>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</si>
  <si>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</si>
  <si>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</si>
  <si>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</si>
  <si>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</si>
  <si>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</si>
  <si>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</si>
  <si>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</si>
  <si>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</si>
  <si>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</si>
  <si>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</si>
  <si>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</si>
  <si>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</si>
  <si>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</si>
  <si>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</si>
  <si>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</si>
  <si>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</si>
  <si>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</si>
  <si>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</si>
  <si>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</si>
  <si>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</si>
  <si>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</si>
  <si>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</si>
  <si>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</si>
  <si>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</si>
  <si>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</si>
  <si>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</si>
  <si>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</si>
  <si>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</si>
  <si>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</si>
  <si>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</si>
  <si>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</si>
  <si>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</si>
  <si>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</si>
  <si>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</si>
  <si>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</si>
  <si>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</si>
  <si>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</si>
  <si>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</si>
  <si>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</si>
  <si>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</si>
  <si>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</si>
  <si>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</si>
  <si>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</si>
  <si>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</si>
  <si>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</si>
  <si>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</si>
  <si>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</si>
  <si>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</si>
  <si>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</si>
  <si>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</si>
  <si>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</si>
  <si>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</si>
  <si>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</si>
  <si>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</si>
  <si>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</si>
  <si>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</si>
  <si>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</si>
  <si>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</si>
  <si>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</si>
  <si>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</si>
  <si>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</si>
  <si>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</si>
  <si>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</si>
  <si>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</si>
  <si>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</si>
  <si>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</si>
  <si>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</si>
  <si>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</si>
  <si>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</si>
  <si>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</si>
  <si>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</si>
  <si>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</si>
  <si>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</si>
  <si>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</si>
  <si>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</si>
  <si>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</si>
  <si>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</si>
  <si>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</si>
  <si>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</si>
  <si>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</si>
  <si>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</si>
  <si>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</si>
  <si>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</si>
  <si>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</si>
  <si>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</si>
  <si>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</si>
  <si>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</si>
  <si>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</si>
  <si>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</si>
  <si>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</si>
  <si>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</si>
  <si>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</si>
  <si>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</si>
  <si>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</si>
  <si>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</si>
  <si>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</si>
  <si>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</si>
  <si>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</si>
  <si>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</si>
  <si>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</si>
  <si>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</si>
  <si>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</si>
  <si>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</si>
  <si>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</si>
  <si>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</si>
  <si>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</si>
  <si>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</si>
  <si>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</si>
  <si>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</si>
  <si>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</si>
  <si>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</si>
  <si>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</si>
  <si>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</si>
  <si>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</si>
  <si>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</si>
  <si>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</si>
  <si>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</si>
  <si>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</si>
  <si>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</si>
  <si>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</si>
  <si>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</si>
  <si>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</si>
  <si>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</si>
  <si>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</si>
  <si>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</si>
  <si>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</si>
  <si>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</si>
  <si>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</si>
  <si>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</si>
  <si>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</si>
  <si>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</si>
  <si>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</si>
  <si>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</si>
  <si>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</si>
  <si>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</si>
  <si>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</si>
  <si>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</si>
  <si>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</si>
  <si>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</si>
  <si>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</si>
  <si>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</si>
  <si>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</si>
  <si>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</si>
  <si>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</si>
  <si>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</si>
  <si>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</si>
  <si>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</si>
  <si>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</si>
  <si>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</si>
  <si>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</si>
  <si>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</si>
  <si>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</si>
  <si>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</si>
  <si>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</si>
  <si>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</si>
  <si>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</si>
  <si>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</si>
  <si>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</si>
  <si>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</si>
  <si>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</si>
  <si>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</si>
  <si>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</si>
  <si>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</si>
  <si>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</si>
  <si>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</si>
  <si>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</si>
  <si>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</si>
  <si>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</si>
  <si>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</si>
  <si>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</si>
  <si>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</si>
  <si>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</si>
  <si>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</si>
  <si>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</si>
  <si>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</si>
  <si>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</si>
  <si>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</si>
  <si>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</si>
  <si>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</si>
  <si>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</si>
  <si>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</si>
  <si>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</si>
  <si>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</si>
  <si>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</si>
  <si>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</si>
  <si>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</si>
  <si>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</si>
  <si>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</si>
  <si>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</si>
  <si>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</si>
  <si>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</si>
  <si>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</si>
  <si>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</si>
  <si>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</si>
  <si>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</si>
  <si>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</si>
  <si>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</si>
  <si>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</si>
  <si>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</si>
  <si>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</si>
  <si>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</si>
  <si>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</si>
  <si>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</si>
  <si>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</si>
  <si>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</si>
  <si>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</si>
  <si>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</si>
  <si>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</si>
  <si>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</si>
  <si>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</si>
  <si>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</si>
  <si>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</si>
  <si>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</si>
  <si>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</si>
  <si>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</si>
  <si>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</si>
  <si>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</si>
  <si>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</si>
  <si>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</si>
  <si>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</si>
  <si>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</si>
  <si>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</si>
  <si>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</si>
  <si>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</si>
  <si>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</si>
  <si>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</si>
  <si>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</si>
  <si>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</si>
  <si>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</si>
  <si>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</si>
  <si>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</si>
  <si>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</si>
  <si>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</si>
  <si>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</si>
  <si>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</si>
  <si>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</si>
  <si>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</si>
  <si>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</si>
  <si>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</si>
  <si>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</si>
  <si>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</si>
  <si>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</si>
  <si>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</si>
  <si>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</si>
  <si>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</si>
  <si>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</si>
  <si>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</si>
  <si>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</si>
  <si>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</si>
  <si>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</si>
  <si>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</si>
  <si>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</si>
  <si>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</si>
  <si>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</si>
  <si>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</si>
  <si>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</si>
  <si>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</si>
  <si>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</si>
  <si>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</si>
  <si>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</si>
  <si>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</si>
  <si>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</si>
  <si>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</si>
  <si>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</si>
  <si>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</si>
  <si>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</si>
  <si>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</si>
  <si>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</si>
  <si>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</si>
  <si>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</si>
  <si>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</si>
  <si>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</si>
  <si>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</si>
  <si>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</si>
  <si>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</si>
  <si>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</si>
  <si>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</si>
  <si>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</si>
  <si>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</si>
  <si>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</si>
  <si>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</si>
  <si>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</si>
  <si>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</si>
  <si>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</si>
  <si>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</si>
  <si>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</si>
  <si>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</si>
  <si>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</si>
  <si>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</si>
  <si>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</si>
  <si>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</si>
  <si>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</si>
  <si>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</si>
  <si>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</si>
  <si>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</si>
  <si>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</si>
  <si>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</si>
  <si>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</si>
  <si>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</si>
  <si>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</si>
  <si>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</si>
  <si>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</si>
  <si>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</si>
  <si>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</si>
  <si>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</si>
  <si>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</si>
  <si>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</si>
  <si>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</si>
  <si>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</si>
  <si>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</si>
  <si>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</si>
  <si>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</si>
  <si>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</si>
  <si>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</si>
  <si>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</si>
  <si>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</si>
  <si>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</si>
  <si>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</si>
  <si>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</si>
  <si>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</si>
  <si>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</si>
  <si>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</si>
  <si>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</si>
  <si>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</si>
  <si>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</si>
  <si>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</si>
  <si>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</si>
  <si>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</si>
  <si>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</si>
  <si>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</si>
  <si>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</si>
  <si>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</si>
  <si>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</si>
  <si>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</si>
  <si>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</si>
  <si>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</si>
  <si>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</si>
  <si>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</si>
  <si>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</si>
  <si>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</si>
  <si>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</si>
  <si>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</si>
  <si>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</si>
  <si>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</si>
  <si>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</si>
  <si>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</si>
  <si>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</si>
  <si>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</si>
  <si>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</si>
  <si>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</si>
  <si>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</si>
  <si>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</si>
  <si>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</si>
  <si>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</si>
  <si>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</si>
  <si>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</si>
  <si>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</si>
  <si>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</si>
  <si>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</si>
  <si>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</si>
  <si>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</si>
  <si>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</si>
  <si>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</si>
  <si>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</si>
  <si>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</si>
  <si>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</si>
  <si>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</si>
  <si>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</si>
  <si>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</si>
  <si>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</si>
  <si>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</si>
  <si>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</si>
  <si>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</si>
  <si>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</si>
  <si>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</si>
  <si>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</si>
  <si>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</si>
  <si>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</si>
  <si>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</si>
  <si>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</si>
  <si>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</si>
  <si>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</si>
  <si>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</si>
  <si>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</si>
  <si>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</si>
  <si>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</si>
  <si>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</si>
  <si>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</si>
  <si>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</si>
  <si>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</si>
  <si>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</si>
  <si>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</si>
  <si>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</si>
  <si>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</si>
  <si>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</si>
  <si>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</si>
  <si>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</si>
  <si>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</si>
  <si>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</si>
  <si>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</si>
  <si>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</si>
  <si>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</si>
  <si>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</si>
  <si>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</si>
  <si>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</si>
  <si>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</si>
  <si>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</si>
  <si>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</si>
  <si>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</si>
  <si>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</si>
  <si>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</si>
  <si>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</si>
  <si>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</si>
  <si>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</si>
  <si>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</si>
  <si>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</si>
  <si>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</si>
  <si>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</si>
  <si>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</si>
  <si>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</si>
  <si>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</si>
  <si>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</si>
  <si>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</si>
  <si>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</si>
  <si>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</si>
  <si>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</si>
  <si>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</si>
  <si>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</si>
  <si>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</si>
  <si>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</si>
  <si>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</si>
  <si>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</si>
  <si>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</si>
  <si>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</si>
  <si>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</si>
  <si>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</si>
  <si>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</si>
  <si>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</si>
  <si>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</si>
  <si>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</si>
  <si>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</si>
  <si>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</si>
  <si>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</si>
  <si>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</si>
  <si>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</si>
  <si>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</si>
  <si>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</si>
  <si>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</si>
  <si>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</si>
  <si>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</si>
  <si>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</si>
  <si>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</si>
  <si>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</si>
  <si>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</si>
  <si>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</si>
  <si>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</si>
  <si>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</si>
  <si>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</si>
  <si>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</si>
  <si>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</si>
  <si>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</si>
  <si>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</si>
  <si>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</si>
  <si>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</si>
  <si>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</si>
  <si>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</si>
  <si>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</si>
  <si>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</si>
  <si>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</si>
  <si>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</si>
  <si>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</si>
  <si>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</si>
  <si>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</si>
  <si>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</si>
  <si>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</si>
  <si>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</si>
  <si>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</si>
  <si>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</si>
  <si>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</si>
  <si>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</si>
  <si>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</si>
  <si>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</si>
  <si>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</si>
  <si>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</si>
  <si>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</si>
  <si>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</si>
  <si>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</si>
  <si>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</si>
  <si>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</si>
  <si>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</si>
  <si>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</si>
  <si>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</si>
  <si>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</si>
  <si>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</si>
  <si>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</si>
  <si>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</si>
  <si>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</si>
  <si>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</si>
  <si>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</si>
  <si>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</si>
  <si>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</si>
  <si>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</si>
  <si>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</si>
  <si>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</si>
  <si>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</si>
  <si>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</si>
  <si>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</si>
  <si>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</si>
  <si>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</si>
  <si>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</si>
  <si>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</si>
  <si>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</si>
  <si>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</si>
  <si>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</si>
  <si>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</si>
  <si>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</si>
  <si>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</si>
  <si>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</si>
  <si>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</si>
  <si>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</si>
  <si>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</si>
  <si>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</si>
  <si>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</si>
  <si>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</si>
  <si>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</si>
  <si>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</si>
  <si>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</si>
  <si>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</si>
  <si>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</si>
  <si>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</si>
  <si>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</si>
  <si>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</si>
  <si>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</si>
  <si>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</si>
  <si>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</si>
  <si>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</si>
  <si>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</si>
  <si>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</si>
  <si>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</si>
  <si>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</si>
  <si>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</si>
  <si>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</si>
  <si>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</si>
  <si>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</si>
  <si>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</si>
  <si>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</si>
  <si>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</si>
  <si>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</si>
  <si>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</si>
  <si>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</si>
  <si>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</si>
  <si>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</si>
  <si>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</si>
  <si>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</si>
  <si>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</si>
  <si>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</si>
  <si>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</si>
  <si>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</si>
  <si>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</si>
  <si>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</si>
  <si>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</si>
  <si>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</si>
  <si>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</si>
  <si>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</si>
  <si>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</si>
  <si>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</si>
  <si>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</si>
  <si>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</si>
  <si>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</si>
  <si>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</si>
  <si>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</si>
  <si>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</si>
  <si>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</si>
  <si>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</si>
  <si>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</si>
  <si>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</si>
  <si>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</si>
  <si>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</si>
  <si>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</si>
  <si>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</si>
  <si>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</si>
  <si>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</si>
  <si>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</si>
  <si>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</si>
  <si>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</si>
  <si>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</si>
  <si>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</si>
  <si>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</si>
  <si>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</si>
  <si>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</si>
  <si>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</si>
  <si>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</si>
  <si>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</si>
  <si>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</si>
  <si>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</si>
  <si>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</si>
  <si>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</si>
  <si>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</si>
  <si>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</si>
  <si>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</si>
  <si>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</si>
  <si>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</si>
  <si>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</si>
  <si>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</si>
  <si>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</si>
  <si>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</si>
  <si>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</si>
  <si>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</si>
  <si>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</si>
  <si>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</si>
  <si>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</si>
  <si>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</si>
  <si>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</si>
  <si>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</si>
  <si>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</si>
  <si>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</si>
  <si>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</si>
  <si>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</si>
  <si>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</si>
  <si>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</si>
  <si>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</si>
  <si>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</si>
  <si>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</si>
  <si>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</si>
  <si>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</si>
  <si>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</si>
  <si>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</si>
  <si>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</si>
  <si>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</si>
  <si>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</si>
  <si>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</si>
  <si>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</si>
  <si>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</si>
  <si>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</si>
  <si>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</si>
  <si>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</si>
  <si>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</si>
  <si>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</si>
  <si>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</si>
  <si>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</si>
  <si>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</si>
  <si>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</si>
  <si>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</si>
  <si>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</si>
  <si>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</si>
  <si>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</si>
  <si>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</si>
  <si>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</si>
  <si>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</si>
  <si>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</si>
  <si>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</si>
  <si>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</si>
  <si>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</si>
  <si>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</si>
  <si>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</si>
  <si>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</si>
  <si>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</si>
  <si>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</si>
  <si>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</si>
  <si>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</si>
  <si>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</si>
  <si>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</si>
  <si>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</si>
  <si>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</si>
  <si>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</si>
  <si>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</si>
  <si>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</si>
  <si>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</si>
  <si>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</si>
  <si>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</si>
  <si>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</si>
  <si>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</si>
  <si>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</si>
  <si>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</si>
  <si>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</si>
  <si>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</si>
  <si>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</si>
  <si>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</si>
  <si>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</si>
  <si>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</si>
  <si>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</si>
  <si>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</si>
  <si>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</si>
  <si>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</si>
  <si>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</si>
  <si>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</si>
  <si>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</si>
  <si>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</si>
  <si>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</si>
  <si>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</si>
  <si>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</si>
  <si>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</si>
  <si>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</si>
  <si>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</si>
  <si>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</si>
  <si>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</si>
  <si>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</si>
  <si>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</si>
  <si>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</si>
  <si>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</si>
  <si>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</si>
  <si>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</si>
  <si>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</si>
  <si>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</si>
  <si>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</si>
  <si>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</si>
  <si>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</si>
  <si>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</si>
  <si>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</si>
  <si>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</si>
  <si>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</si>
  <si>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</si>
  <si>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</si>
  <si>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</si>
  <si>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</si>
  <si>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</si>
  <si>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</si>
  <si>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</si>
  <si>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</si>
  <si>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</si>
  <si>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</si>
  <si>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</si>
  <si>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</si>
  <si>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</si>
  <si>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</si>
  <si>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</si>
  <si>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</si>
  <si>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</si>
  <si>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</si>
  <si>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</si>
  <si>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</si>
  <si>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</si>
  <si>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</si>
  <si>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</si>
  <si>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</si>
  <si>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</si>
  <si>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</si>
  <si>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</si>
  <si>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</si>
  <si>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</si>
  <si>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</si>
  <si>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</si>
  <si>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</si>
  <si>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</si>
  <si>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</si>
  <si>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</si>
  <si>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</si>
  <si>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</si>
  <si>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</si>
  <si>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</si>
  <si>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</si>
  <si>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</si>
  <si>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</si>
  <si>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</si>
  <si>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</si>
  <si>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</si>
  <si>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</si>
  <si>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</si>
  <si>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</si>
  <si>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</si>
  <si>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</si>
  <si>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</si>
  <si>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</si>
  <si>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</si>
  <si>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</si>
  <si>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</si>
  <si>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</si>
  <si>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</si>
  <si>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</si>
  <si>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</si>
  <si>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</si>
  <si>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</si>
  <si>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</si>
  <si>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</si>
  <si>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</si>
  <si>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</si>
  <si>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</si>
  <si>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</si>
  <si>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</si>
  <si>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</si>
  <si>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</si>
  <si>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</si>
  <si>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</si>
  <si>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</si>
  <si>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</si>
  <si>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</si>
  <si>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</si>
  <si>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</si>
  <si>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</si>
  <si>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</si>
  <si>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</si>
  <si>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</si>
  <si>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</si>
  <si>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</si>
  <si>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</si>
  <si>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</si>
  <si>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</si>
  <si>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</si>
  <si>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</si>
  <si>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</si>
  <si>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</si>
  <si>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</si>
  <si>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</si>
  <si>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</si>
  <si>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</si>
  <si>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</si>
  <si>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</si>
  <si>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</si>
  <si>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</si>
  <si>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</si>
  <si>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</si>
  <si>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</si>
  <si>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</si>
  <si>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</si>
  <si>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</si>
  <si>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</si>
  <si>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</si>
  <si>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</si>
  <si>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</si>
  <si>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</si>
  <si>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</si>
  <si>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</si>
  <si>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</si>
  <si>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</si>
  <si>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</si>
  <si>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</si>
  <si>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</si>
  <si>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</si>
  <si>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</si>
  <si>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</si>
  <si>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</si>
  <si>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</si>
  <si>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</si>
  <si>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</si>
  <si>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</si>
  <si>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</si>
  <si>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</si>
  <si>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</si>
  <si>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</si>
  <si>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</si>
  <si>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</si>
  <si>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</si>
  <si>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</si>
  <si>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</si>
  <si>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</si>
  <si>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</si>
  <si>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</si>
  <si>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</si>
  <si>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</si>
  <si>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</si>
  <si>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</si>
  <si>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</si>
  <si>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</si>
  <si>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</si>
  <si>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</si>
  <si>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</si>
  <si>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</si>
  <si>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</si>
  <si>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</si>
  <si>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</si>
  <si>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</si>
  <si>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</si>
  <si>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</si>
  <si>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</si>
  <si>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</si>
  <si>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</si>
  <si>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</si>
  <si>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</si>
  <si>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</si>
  <si>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</si>
  <si>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</si>
  <si>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</si>
  <si>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</si>
  <si>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</si>
  <si>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</si>
  <si>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</si>
  <si>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</si>
  <si>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</si>
  <si>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</si>
  <si>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</si>
  <si>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</si>
  <si>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</si>
  <si>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</si>
  <si>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</si>
  <si>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</si>
  <si>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</si>
  <si>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</si>
  <si>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</si>
  <si>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</si>
  <si>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</si>
  <si>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</si>
  <si>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</si>
  <si>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</si>
  <si>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</si>
  <si>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</si>
  <si>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</si>
  <si>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</si>
  <si>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</si>
  <si>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</si>
  <si>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</si>
  <si>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</si>
  <si>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</si>
  <si>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</si>
  <si>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</si>
  <si>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</si>
  <si>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</si>
  <si>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</si>
  <si>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</si>
  <si>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</si>
  <si>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</si>
  <si>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</si>
  <si>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</si>
  <si>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</si>
  <si>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</si>
  <si>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</si>
  <si>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</si>
  <si>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</si>
  <si>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</si>
  <si>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</si>
  <si>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</si>
  <si>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</si>
  <si>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</si>
  <si>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</si>
  <si>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</si>
  <si>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</si>
  <si>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</si>
  <si>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</si>
  <si>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</si>
  <si>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</si>
  <si>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</si>
  <si>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</si>
  <si>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</si>
  <si>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</si>
  <si>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</si>
  <si>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</si>
  <si>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</si>
  <si>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</si>
  <si>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</si>
  <si>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</si>
  <si>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</si>
  <si>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</si>
  <si>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</si>
  <si>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</si>
  <si>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</si>
  <si>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</si>
  <si>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</si>
  <si>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</si>
  <si>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</si>
  <si>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</si>
  <si>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</si>
  <si>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</si>
  <si>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</si>
  <si>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</si>
  <si>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</si>
  <si>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</si>
  <si>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</si>
  <si>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</si>
  <si>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</si>
  <si>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</si>
  <si>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</si>
  <si>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</si>
  <si>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</si>
  <si>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</si>
  <si>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</si>
  <si>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</si>
  <si>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</si>
  <si>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</si>
  <si>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</si>
  <si>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</si>
  <si>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</si>
  <si>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</si>
  <si>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</si>
  <si>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</si>
  <si>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</si>
  <si>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</si>
  <si>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</si>
  <si>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</si>
  <si>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</si>
  <si>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</si>
  <si>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</si>
  <si>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</si>
  <si>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</si>
  <si>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</si>
  <si>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</si>
  <si>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</si>
  <si>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</si>
  <si>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</si>
  <si>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</si>
  <si>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</si>
  <si>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</si>
  <si>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</si>
  <si>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</si>
  <si>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</si>
  <si>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</si>
  <si>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</si>
  <si>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</si>
  <si>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</si>
  <si>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</si>
  <si>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</si>
  <si>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</si>
  <si>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</si>
  <si>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</si>
  <si>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</si>
  <si>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</si>
  <si>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</si>
  <si>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</si>
  <si>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</si>
  <si>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</si>
  <si>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</si>
  <si>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</si>
  <si>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</si>
  <si>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</si>
  <si>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</si>
  <si>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</si>
  <si>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</si>
  <si>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</si>
  <si>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</si>
  <si>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</si>
  <si>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</si>
  <si>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</si>
  <si>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</si>
  <si>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</si>
  <si>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</si>
  <si>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</si>
  <si>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</si>
  <si>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</si>
  <si>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</si>
  <si>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</si>
  <si>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</si>
  <si>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</si>
  <si>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</si>
  <si>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</si>
  <si>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</si>
  <si>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</si>
  <si>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</si>
  <si>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</si>
  <si>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</si>
  <si>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</si>
  <si>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</si>
  <si>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</si>
  <si>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</si>
  <si>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</si>
  <si>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</si>
  <si>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</si>
  <si>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</si>
  <si>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</si>
  <si>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</si>
  <si>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</si>
  <si>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</si>
  <si>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</si>
  <si>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</si>
  <si>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</si>
  <si>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</si>
  <si>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</si>
  <si>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</si>
  <si>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</si>
  <si>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</si>
  <si>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</si>
  <si>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</si>
  <si>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</si>
  <si>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</si>
  <si>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</si>
  <si>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</si>
  <si>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</si>
  <si>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</si>
  <si>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</si>
  <si>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</si>
  <si>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</si>
  <si>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</si>
  <si>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</si>
  <si>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</si>
  <si>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</si>
  <si>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</si>
  <si>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</si>
  <si>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</si>
  <si>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</si>
  <si>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</si>
  <si>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</si>
  <si>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</si>
  <si>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</si>
  <si>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</si>
  <si>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</si>
  <si>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</si>
  <si>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</si>
  <si>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</si>
  <si>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</si>
  <si>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</si>
  <si>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</si>
  <si>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</si>
  <si>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</si>
  <si>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</si>
  <si>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</si>
  <si>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</si>
  <si>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</si>
  <si>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</si>
  <si>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</si>
  <si>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</si>
  <si>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</si>
  <si>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</si>
  <si>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</si>
  <si>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</si>
  <si>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</si>
  <si>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</si>
  <si>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</si>
  <si>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</si>
  <si>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</si>
  <si>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</si>
  <si>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</si>
  <si>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</si>
  <si>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</si>
  <si>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</si>
  <si>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</si>
  <si>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</si>
  <si>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</si>
  <si>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</si>
  <si>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</si>
  <si>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</si>
  <si>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</si>
  <si>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</si>
  <si>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</si>
  <si>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</si>
  <si>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</si>
  <si>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</si>
  <si>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</si>
  <si>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</si>
  <si>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</si>
  <si>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</si>
  <si>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</si>
  <si>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</si>
  <si>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</si>
  <si>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</si>
  <si>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</si>
  <si>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</si>
  <si>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</si>
  <si>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</si>
  <si>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</si>
  <si>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</si>
  <si>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</si>
  <si>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</si>
  <si>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</si>
  <si>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</si>
  <si>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</si>
  <si>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</si>
  <si>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</si>
  <si>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</si>
  <si>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</si>
  <si>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</si>
  <si>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</si>
  <si>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</si>
  <si>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</si>
  <si>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</si>
  <si>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</si>
  <si>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</si>
  <si>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</si>
  <si>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</si>
  <si>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</si>
  <si>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</si>
  <si>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</si>
  <si>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</si>
  <si>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</si>
  <si>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</si>
  <si>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</si>
  <si>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</si>
  <si>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</si>
  <si>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</si>
  <si>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</si>
  <si>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</si>
  <si>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</si>
  <si>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</si>
  <si>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</si>
  <si>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</si>
  <si>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</si>
  <si>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</si>
  <si>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</si>
  <si>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</si>
  <si>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</si>
  <si>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</si>
  <si>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</si>
  <si>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</si>
  <si>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</si>
  <si>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</si>
  <si>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</si>
  <si>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</si>
  <si>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</si>
  <si>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</si>
  <si>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</si>
  <si>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</si>
  <si>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</si>
  <si>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</si>
  <si>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</si>
  <si>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</si>
  <si>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</si>
  <si>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</si>
  <si>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</si>
  <si>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</si>
  <si>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</si>
  <si>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</si>
  <si>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</si>
  <si>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</si>
  <si>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</si>
  <si>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</si>
  <si>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</si>
  <si>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</si>
  <si>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</si>
  <si>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</si>
  <si>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</si>
  <si>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</si>
  <si>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</si>
  <si>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</si>
  <si>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</si>
  <si>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</si>
  <si>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</si>
  <si>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</si>
  <si>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</si>
  <si>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</si>
  <si>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</si>
  <si>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</si>
  <si>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</si>
  <si>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</si>
  <si>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</si>
  <si>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</si>
  <si>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</si>
  <si>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</si>
  <si>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</si>
  <si>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</si>
  <si>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</si>
  <si>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</si>
  <si>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</si>
  <si>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</si>
  <si>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</si>
  <si>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</si>
  <si>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</si>
  <si>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</si>
  <si>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</si>
  <si>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</si>
  <si>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</si>
  <si>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</si>
  <si>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</si>
  <si>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</si>
  <si>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</si>
  <si>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</si>
  <si>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</si>
  <si>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</si>
  <si>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</si>
  <si>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</si>
  <si>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</si>
  <si>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</si>
  <si>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</si>
  <si>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</si>
  <si>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</si>
  <si>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</si>
  <si>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</si>
  <si>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</si>
  <si>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</si>
  <si>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</si>
  <si>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</si>
  <si>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</si>
  <si>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</si>
  <si>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</si>
  <si>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</si>
  <si>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</si>
  <si>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</si>
  <si>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</si>
  <si>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</si>
  <si>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</si>
  <si>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</si>
  <si>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</si>
  <si>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</si>
  <si>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</si>
  <si>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</si>
  <si>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</si>
  <si>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</si>
  <si>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</si>
  <si>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</si>
  <si>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</si>
  <si>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</si>
  <si>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</si>
  <si>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</si>
  <si>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</si>
  <si>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</si>
  <si>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</si>
  <si>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</si>
  <si>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</si>
  <si>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</si>
  <si>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</si>
  <si>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</si>
  <si>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</si>
  <si>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</si>
  <si>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</si>
  <si>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</si>
  <si>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</si>
  <si>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</si>
  <si>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</si>
  <si>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</si>
  <si>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</si>
  <si>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</si>
  <si>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</si>
  <si>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</si>
  <si>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</si>
  <si>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</si>
  <si>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</si>
  <si>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</si>
  <si>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</si>
  <si>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</si>
  <si>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</si>
  <si>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</si>
  <si>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</si>
  <si>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</si>
  <si>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</si>
  <si>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</si>
  <si>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</si>
  <si>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</si>
  <si>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</si>
  <si>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</si>
  <si>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</si>
  <si>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</si>
  <si>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</si>
  <si>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</si>
  <si>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</si>
  <si>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</si>
  <si>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</si>
  <si>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</si>
  <si>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</si>
  <si>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</si>
  <si>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</si>
  <si>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</si>
  <si>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</si>
  <si>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</si>
  <si>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</si>
  <si>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</si>
  <si>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</si>
  <si>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</si>
  <si>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</si>
  <si>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</si>
  <si>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</si>
  <si>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</si>
  <si>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</si>
  <si>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</si>
  <si>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</si>
  <si>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</si>
  <si>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</si>
  <si>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</si>
  <si>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</si>
  <si>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</si>
  <si>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</si>
  <si>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</si>
  <si>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</si>
  <si>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</si>
  <si>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</si>
  <si>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</si>
  <si>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</si>
  <si>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</si>
  <si>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</si>
  <si>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</si>
  <si>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</si>
  <si>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</si>
  <si>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</si>
  <si>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</si>
  <si>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</si>
  <si>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</si>
  <si>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</si>
  <si>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</si>
  <si>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</si>
  <si>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</si>
  <si>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</si>
  <si>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</si>
  <si>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</si>
  <si>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</si>
  <si>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</si>
  <si>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</si>
  <si>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</si>
  <si>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</si>
  <si>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</si>
  <si>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</si>
  <si>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</si>
  <si>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</si>
  <si>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</si>
  <si>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</si>
  <si>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</si>
  <si>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</si>
  <si>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</si>
  <si>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</si>
  <si>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</si>
  <si>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</si>
  <si>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</si>
  <si>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</si>
  <si>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</si>
  <si>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</si>
  <si>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</si>
  <si>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</si>
  <si>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</si>
  <si>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</si>
  <si>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</si>
  <si>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</si>
  <si>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</si>
  <si>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</si>
  <si>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</si>
  <si>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</si>
  <si>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</si>
  <si>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</si>
  <si>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</si>
  <si>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</si>
  <si>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</si>
  <si>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</si>
  <si>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</si>
  <si>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</si>
  <si>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</si>
  <si>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</si>
  <si>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</si>
  <si>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</si>
  <si>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</si>
  <si>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</si>
  <si>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</si>
  <si>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</si>
  <si>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</si>
  <si>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</si>
  <si>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</si>
  <si>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</si>
  <si>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</si>
  <si>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</si>
  <si>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</si>
  <si>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</si>
  <si>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</si>
  <si>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</si>
  <si>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</si>
  <si>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</si>
  <si>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</si>
  <si>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</si>
  <si>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</si>
  <si>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</si>
  <si>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</si>
  <si>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</si>
  <si>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</si>
  <si>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</si>
  <si>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</si>
  <si>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</si>
  <si>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</si>
  <si>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</si>
  <si>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</si>
  <si>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</si>
  <si>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</si>
  <si>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</si>
  <si>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</si>
  <si>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</si>
  <si>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</si>
  <si>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</si>
  <si>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</si>
  <si>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</si>
  <si>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</si>
  <si>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</si>
  <si>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</si>
  <si>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</si>
  <si>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</si>
  <si>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</si>
  <si>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</si>
  <si>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</si>
  <si>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</si>
  <si>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</si>
  <si>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</si>
  <si>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</si>
  <si>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</si>
  <si>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</si>
  <si>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</si>
  <si>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</si>
  <si>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</si>
  <si>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</si>
  <si>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</si>
  <si>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</si>
  <si>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</si>
  <si>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</si>
  <si>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</si>
  <si>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</si>
  <si>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</si>
  <si>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</si>
  <si>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</si>
  <si>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</si>
  <si>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</si>
  <si>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</si>
  <si>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</si>
  <si>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</si>
  <si>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</si>
  <si>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</si>
  <si>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</si>
  <si>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</si>
  <si>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</si>
  <si>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</si>
  <si>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</si>
  <si>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</si>
  <si>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</si>
  <si>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</si>
  <si>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</si>
  <si>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</si>
  <si>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</si>
  <si>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</si>
  <si>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</si>
  <si>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</si>
  <si>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</si>
  <si>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</si>
  <si>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</si>
  <si>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</si>
  <si>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</si>
  <si>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</si>
  <si>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</si>
  <si>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</si>
  <si>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</si>
  <si>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</si>
  <si>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</si>
  <si>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</si>
  <si>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</si>
  <si>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</si>
  <si>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</si>
  <si>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</si>
  <si>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</si>
  <si>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</si>
  <si>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</si>
  <si>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</si>
  <si>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</si>
  <si>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</si>
  <si>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</si>
  <si>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</si>
  <si>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</si>
  <si>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</si>
  <si>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</si>
  <si>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</si>
  <si>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</si>
  <si>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</si>
  <si>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</si>
  <si>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</si>
  <si>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</si>
  <si>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</si>
  <si>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</si>
  <si>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</si>
  <si>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</si>
  <si>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</si>
  <si>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</si>
  <si>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</si>
  <si>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</si>
  <si>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</si>
  <si>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</si>
  <si>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</si>
  <si>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</si>
  <si>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</si>
  <si>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</si>
  <si>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</si>
  <si>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</si>
  <si>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</si>
  <si>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</si>
  <si>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</si>
  <si>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</si>
  <si>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</si>
  <si>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</si>
  <si>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</si>
  <si>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</si>
  <si>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</si>
  <si>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</si>
  <si>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</si>
  <si>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</si>
  <si>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</si>
  <si>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</si>
  <si>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</si>
  <si>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</si>
  <si>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</si>
  <si>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</si>
  <si>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</si>
  <si>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</si>
  <si>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</si>
  <si>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</si>
  <si>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</si>
  <si>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</si>
  <si>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</si>
  <si>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</si>
  <si>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</si>
  <si>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</si>
  <si>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</si>
  <si>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</si>
  <si>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</si>
  <si>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</si>
  <si>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</si>
  <si>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</si>
  <si>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</si>
  <si>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</si>
  <si>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</si>
  <si>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</si>
  <si>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</si>
  <si>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</si>
  <si>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</si>
  <si>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</si>
  <si>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</si>
  <si>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</si>
  <si>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</si>
  <si>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</si>
  <si>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</si>
  <si>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</si>
  <si>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</si>
  <si>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</si>
  <si>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</si>
  <si>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</si>
  <si>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</si>
  <si>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</si>
  <si>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</si>
  <si>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</si>
  <si>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</si>
  <si>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</si>
  <si>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</si>
  <si>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</si>
  <si>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</si>
  <si>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</si>
  <si>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</si>
  <si>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</si>
  <si>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</si>
  <si>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</si>
  <si>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</si>
  <si>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</si>
  <si>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</si>
  <si>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</si>
  <si>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</si>
  <si>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</si>
  <si>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</si>
  <si>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</si>
  <si>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</si>
  <si>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</si>
  <si>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</si>
  <si>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</si>
  <si>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</si>
  <si>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</si>
  <si>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</si>
  <si>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</si>
  <si>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</si>
  <si>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</si>
  <si>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</si>
  <si>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</si>
  <si>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</si>
  <si>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</si>
  <si>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</si>
  <si>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</si>
  <si>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</si>
  <si>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</si>
  <si>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</si>
  <si>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</si>
  <si>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</si>
  <si>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</si>
  <si>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</si>
  <si>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</si>
  <si>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</si>
  <si>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</si>
  <si>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</si>
  <si>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</si>
  <si>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</si>
  <si>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</si>
  <si>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</si>
  <si>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</si>
  <si>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</si>
  <si>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</si>
  <si>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</si>
  <si>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</si>
  <si>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</si>
  <si>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</si>
  <si>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</si>
  <si>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</si>
  <si>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</si>
  <si>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</si>
  <si>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</si>
  <si>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</si>
  <si>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</si>
  <si>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</si>
  <si>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</si>
  <si>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</si>
  <si>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</si>
  <si>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</si>
  <si>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</si>
  <si>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</si>
  <si>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</si>
  <si>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</si>
  <si>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</si>
  <si>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</si>
  <si>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</si>
  <si>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</si>
  <si>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</si>
  <si>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</si>
  <si>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</si>
  <si>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</si>
  <si>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</si>
  <si>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</si>
  <si>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</si>
  <si>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</si>
  <si>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</si>
  <si>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</si>
  <si>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</si>
  <si>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</si>
  <si>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</si>
  <si>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</si>
  <si>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</si>
  <si>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</si>
  <si>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</si>
  <si>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</si>
  <si>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</si>
  <si>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</si>
  <si>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</si>
  <si>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</si>
  <si>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</si>
  <si>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</si>
  <si>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</si>
  <si>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</si>
  <si>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</si>
  <si>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</si>
  <si>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</si>
  <si>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</si>
  <si>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</si>
  <si>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</si>
  <si>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</si>
  <si>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</si>
  <si>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</si>
  <si>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</si>
  <si>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</si>
  <si>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</si>
  <si>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</si>
  <si>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</si>
  <si>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</si>
  <si>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</si>
  <si>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</si>
  <si>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</si>
  <si>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</si>
  <si>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</si>
  <si>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</si>
  <si>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</si>
  <si>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</si>
  <si>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</si>
  <si>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</si>
  <si>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</si>
  <si>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</si>
  <si>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</si>
  <si>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</si>
  <si>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</si>
  <si>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</si>
  <si>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</si>
  <si>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</si>
  <si>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</si>
  <si>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</si>
  <si>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</si>
  <si>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</si>
  <si>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</si>
  <si>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</si>
  <si>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</si>
  <si>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</si>
  <si>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</si>
  <si>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</si>
  <si>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</si>
  <si>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</si>
  <si>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</si>
  <si>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</si>
  <si>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</si>
  <si>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</si>
  <si>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</si>
  <si>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</si>
  <si>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</si>
  <si>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</si>
  <si>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</si>
  <si>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</si>
  <si>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</si>
  <si>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</si>
  <si>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</si>
  <si>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</si>
  <si>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</si>
  <si>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</si>
  <si>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</si>
  <si>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</si>
  <si>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</si>
  <si>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</si>
  <si>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</si>
  <si>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</si>
  <si>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</si>
  <si>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</si>
  <si>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</si>
  <si>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</si>
  <si>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</si>
  <si>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</si>
  <si>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</si>
  <si>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</si>
  <si>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</si>
  <si>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</si>
  <si>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</si>
  <si>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</si>
  <si>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</si>
  <si>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</si>
  <si>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</si>
  <si>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</si>
  <si>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</si>
  <si>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</si>
  <si>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</si>
  <si>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</si>
  <si>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</si>
  <si>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</si>
  <si>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</si>
  <si>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</si>
  <si>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</si>
  <si>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</si>
  <si>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</si>
  <si>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</si>
  <si>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</si>
  <si>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</si>
  <si>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</si>
  <si>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</si>
  <si>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</si>
  <si>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</si>
  <si>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</si>
  <si>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</si>
  <si>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</si>
  <si>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</si>
  <si>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</si>
  <si>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</si>
  <si>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</si>
  <si>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</si>
  <si>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</si>
  <si>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</si>
  <si>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</si>
  <si>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</si>
  <si>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</si>
  <si>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</si>
  <si>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</si>
  <si>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</si>
  <si>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</si>
  <si>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</si>
  <si>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</si>
  <si>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</si>
  <si>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</si>
  <si>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</si>
  <si>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</si>
  <si>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</si>
  <si>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</si>
  <si>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</si>
  <si>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</si>
  <si>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</si>
  <si>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</si>
  <si>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</si>
  <si>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</si>
  <si>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</si>
  <si>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</si>
  <si>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</si>
  <si>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</si>
  <si>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</si>
  <si>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</si>
  <si>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</si>
  <si>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</si>
  <si>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</si>
  <si>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</si>
  <si>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</si>
  <si>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</si>
  <si>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</si>
  <si>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</si>
  <si>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</si>
  <si>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</si>
  <si>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</si>
  <si>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</si>
  <si>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</si>
  <si>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</si>
  <si>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</si>
  <si>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</si>
  <si>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</si>
  <si>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</si>
  <si>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</si>
  <si>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</si>
  <si>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</si>
  <si>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</si>
  <si>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</si>
  <si>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</si>
  <si>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</si>
  <si>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</si>
  <si>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</si>
  <si>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</si>
  <si>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</si>
  <si>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</si>
  <si>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</si>
  <si>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</si>
  <si>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</si>
  <si>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</si>
  <si>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</si>
  <si>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</si>
  <si>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</si>
  <si>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</si>
  <si>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</si>
  <si>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</si>
  <si>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</si>
  <si>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</si>
  <si>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</si>
  <si>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</si>
  <si>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</si>
  <si>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</si>
  <si>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</si>
  <si>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</si>
  <si>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</si>
  <si>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</si>
  <si>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</si>
  <si>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</si>
  <si>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</si>
  <si>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</si>
  <si>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</si>
  <si>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</si>
  <si>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</si>
  <si>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</si>
  <si>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</si>
  <si>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</si>
  <si>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</si>
  <si>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</si>
  <si>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</si>
  <si>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</si>
  <si>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</si>
  <si>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</si>
  <si>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</si>
  <si>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</si>
  <si>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</si>
  <si>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</si>
  <si>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</si>
  <si>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</si>
  <si>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</si>
  <si>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</si>
  <si>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</si>
  <si>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</si>
  <si>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</si>
  <si>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</si>
  <si>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</si>
  <si>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</si>
  <si>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</si>
  <si>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</si>
  <si>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</si>
  <si>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</si>
  <si>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</si>
  <si>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</si>
  <si>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</si>
  <si>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</si>
  <si>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</si>
  <si>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</si>
  <si>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</si>
  <si>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</si>
  <si>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</si>
  <si>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</si>
  <si>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</si>
  <si>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</si>
  <si>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</si>
  <si>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</si>
  <si>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</si>
  <si>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</si>
  <si>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</si>
  <si>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</si>
  <si>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</si>
  <si>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</si>
  <si>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</si>
  <si>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</si>
  <si>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</si>
  <si>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</si>
  <si>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</si>
  <si>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</si>
  <si>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</si>
  <si>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</si>
  <si>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</si>
  <si>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</si>
  <si>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</si>
  <si>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</si>
  <si>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</si>
  <si>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</si>
  <si>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</si>
  <si>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</si>
  <si>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</si>
  <si>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</si>
  <si>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</si>
  <si>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</si>
  <si>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</si>
  <si>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</si>
  <si>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</si>
  <si>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</si>
  <si>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</si>
  <si>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</si>
  <si>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</si>
  <si>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</si>
  <si>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</si>
  <si>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</si>
  <si>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</si>
  <si>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</si>
  <si>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</si>
  <si>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</si>
  <si>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</si>
  <si>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</si>
  <si>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</si>
  <si>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</si>
  <si>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</si>
  <si>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</si>
  <si>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</si>
  <si>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</si>
  <si>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</si>
  <si>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</si>
  <si>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</si>
  <si>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</si>
  <si>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</si>
  <si>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</si>
  <si>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</si>
  <si>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</si>
  <si>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</si>
  <si>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</si>
  <si>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</si>
  <si>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</si>
  <si>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</si>
  <si>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</si>
  <si>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</si>
  <si>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</si>
  <si>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</si>
  <si>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</si>
  <si>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</si>
  <si>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</si>
  <si>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</si>
  <si>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</si>
  <si>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</si>
  <si>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</si>
  <si>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</si>
  <si>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</si>
  <si>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</si>
  <si>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</si>
  <si>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</si>
  <si>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</si>
  <si>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</si>
  <si>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</si>
  <si>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</si>
  <si>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</si>
  <si>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</si>
  <si>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</si>
  <si>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</si>
  <si>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</si>
  <si>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</si>
  <si>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</si>
  <si>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</si>
  <si>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</si>
  <si>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</si>
  <si>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</si>
  <si>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</si>
  <si>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</si>
  <si>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</si>
  <si>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</si>
  <si>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</si>
  <si>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</si>
  <si>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</si>
  <si>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</si>
  <si>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</si>
  <si>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</si>
  <si>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</si>
  <si>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</si>
  <si>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</si>
  <si>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</si>
  <si>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</si>
  <si>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</si>
  <si>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</si>
  <si>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</si>
  <si>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</si>
  <si>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</si>
  <si>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</si>
  <si>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</si>
  <si>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</si>
  <si>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</si>
  <si>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</si>
  <si>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</si>
  <si>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</si>
  <si>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</si>
  <si>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</si>
  <si>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</si>
  <si>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</si>
  <si>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</si>
  <si>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</si>
  <si>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</si>
  <si>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</si>
  <si>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</si>
  <si>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</si>
  <si>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</si>
  <si>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</si>
  <si>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</si>
  <si>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</si>
  <si>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</si>
  <si>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</si>
  <si>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</si>
  <si>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</si>
  <si>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</si>
  <si>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</si>
  <si>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</si>
  <si>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</si>
  <si>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</si>
  <si>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</si>
  <si>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</si>
  <si>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</si>
  <si>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</si>
  <si>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</si>
  <si>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</si>
  <si>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</si>
  <si>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</si>
  <si>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</si>
  <si>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</si>
  <si>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</si>
  <si>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</si>
  <si>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</si>
  <si>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</si>
  <si>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</si>
  <si>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</si>
  <si>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</si>
  <si>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</si>
  <si>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</si>
  <si>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</si>
  <si>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</si>
  <si>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</si>
  <si>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</si>
  <si>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</si>
  <si>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</si>
  <si>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</si>
  <si>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</si>
  <si>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</si>
  <si>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</si>
  <si>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</si>
  <si>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</si>
  <si>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</si>
  <si>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</si>
  <si>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</si>
  <si>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</si>
  <si>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</si>
  <si>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</si>
  <si>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</si>
  <si>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</si>
  <si>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</si>
  <si>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</si>
  <si>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</si>
  <si>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</si>
  <si>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</si>
  <si>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</si>
  <si>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</si>
  <si>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</si>
  <si>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</si>
  <si>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</si>
  <si>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</si>
  <si>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</si>
  <si>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</si>
  <si>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</si>
  <si>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</si>
  <si>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</si>
  <si>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</si>
  <si>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</si>
  <si>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</si>
  <si>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</si>
  <si>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</si>
  <si>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</si>
  <si>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</si>
  <si>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</si>
  <si>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</si>
  <si>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</si>
  <si>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</si>
  <si>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</si>
  <si>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</si>
  <si>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</si>
  <si>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</si>
  <si>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</si>
  <si>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</si>
  <si>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</si>
  <si>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</si>
  <si>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</si>
  <si>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</si>
  <si>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</si>
  <si>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</si>
  <si>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</si>
  <si>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</si>
  <si>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</si>
  <si>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</si>
  <si>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</si>
  <si>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</si>
  <si>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</si>
  <si>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</si>
  <si>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</si>
  <si>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</si>
  <si>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</si>
  <si>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</si>
  <si>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</si>
  <si>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</si>
  <si>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</si>
  <si>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</si>
  <si>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</si>
  <si>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</si>
  <si>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</si>
  <si>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</si>
  <si>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</si>
  <si>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</si>
  <si>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</si>
  <si>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</si>
  <si>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</si>
  <si>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</si>
  <si>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</si>
  <si>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</si>
  <si>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</si>
  <si>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</si>
  <si>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</si>
  <si>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</si>
  <si>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</si>
  <si>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</si>
  <si>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</si>
  <si>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</si>
  <si>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</si>
  <si>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</si>
  <si>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</si>
  <si>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</si>
  <si>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</si>
  <si>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</si>
  <si>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</si>
  <si>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</si>
  <si>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</si>
  <si>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</si>
  <si>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</si>
  <si>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</si>
  <si>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</si>
  <si>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</si>
  <si>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</si>
  <si>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</si>
  <si>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</si>
  <si>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</si>
  <si>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</si>
  <si>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</si>
  <si>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</si>
  <si>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</si>
  <si>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</si>
  <si>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</si>
  <si>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</si>
  <si>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</si>
  <si>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</si>
  <si>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</si>
  <si>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</si>
  <si>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</si>
  <si>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</si>
  <si>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</si>
  <si>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</si>
  <si>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</si>
  <si>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</si>
  <si>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</si>
  <si>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</si>
  <si>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</si>
  <si>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</si>
  <si>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</si>
  <si>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</si>
  <si>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</si>
  <si>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</si>
  <si>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</si>
  <si>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</si>
  <si>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</si>
  <si>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</si>
  <si>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</si>
  <si>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</si>
  <si>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</si>
  <si>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</si>
  <si>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</si>
  <si>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</si>
  <si>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</si>
  <si>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</si>
  <si>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</si>
  <si>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</si>
  <si>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</si>
  <si>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</si>
  <si>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</si>
  <si>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</si>
  <si>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</si>
  <si>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</si>
  <si>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</si>
  <si>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</si>
  <si>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</si>
  <si>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</si>
  <si>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</si>
  <si>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</si>
  <si>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</si>
  <si>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</si>
  <si>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</si>
  <si>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</si>
  <si>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</si>
  <si>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</si>
  <si>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</si>
  <si>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</si>
  <si>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</si>
  <si>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</si>
  <si>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</si>
  <si>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</si>
  <si>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</si>
  <si>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</si>
  <si>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</si>
  <si>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</si>
  <si>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</si>
  <si>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</si>
  <si>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</si>
  <si>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</si>
  <si>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</si>
  <si>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</si>
  <si>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</si>
  <si>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</si>
  <si>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</si>
  <si>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</si>
  <si>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</si>
  <si>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</si>
  <si>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</si>
  <si>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</si>
  <si>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</si>
  <si>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</si>
  <si>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</si>
  <si>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</si>
  <si>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</si>
  <si>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</si>
  <si>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</si>
  <si>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</si>
  <si>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</si>
  <si>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</si>
  <si>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</si>
  <si>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</si>
  <si>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</si>
  <si>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</si>
  <si>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</si>
  <si>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</si>
  <si>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</si>
  <si>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</si>
  <si>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</si>
  <si>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</si>
  <si>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</si>
  <si>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</si>
  <si>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</si>
  <si>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</si>
  <si>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</si>
  <si>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</si>
  <si>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</si>
  <si>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</si>
  <si>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</si>
  <si>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</si>
  <si>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</si>
  <si>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</si>
  <si>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</si>
  <si>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</si>
  <si>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</si>
  <si>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</si>
  <si>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</si>
  <si>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</si>
  <si>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</si>
  <si>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</si>
  <si>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</si>
  <si>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</si>
  <si>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</si>
  <si>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</si>
  <si>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</si>
  <si>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</si>
  <si>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</si>
  <si>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</si>
  <si>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</si>
  <si>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</si>
  <si>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</si>
  <si>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</si>
  <si>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</si>
  <si>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</si>
  <si>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</si>
  <si>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</si>
  <si>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</si>
  <si>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</si>
  <si>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</si>
  <si>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</si>
  <si>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</si>
  <si>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</si>
  <si>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</si>
  <si>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</si>
  <si>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</si>
  <si>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</si>
  <si>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</si>
  <si>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</si>
  <si>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</si>
  <si>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</si>
  <si>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</si>
  <si>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</si>
  <si>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</si>
  <si>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</si>
  <si>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</si>
  <si>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</si>
  <si>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</si>
  <si>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</si>
  <si>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</si>
  <si>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</si>
  <si>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</si>
  <si>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</si>
  <si>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</si>
  <si>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</si>
  <si>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</si>
  <si>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</si>
  <si>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</si>
  <si>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</si>
  <si>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</si>
  <si>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</si>
  <si>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</si>
  <si>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</si>
  <si>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</si>
  <si>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</si>
  <si>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</si>
  <si>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</si>
  <si>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</si>
  <si>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</si>
  <si>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</si>
  <si>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</si>
  <si>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</si>
  <si>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</si>
  <si>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</si>
  <si>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</si>
  <si>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</si>
  <si>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</si>
  <si>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</si>
  <si>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</si>
  <si>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</si>
  <si>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</si>
  <si>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</si>
  <si>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</si>
  <si>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</si>
  <si>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</si>
  <si>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</si>
  <si>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</si>
  <si>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</si>
  <si>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</si>
  <si>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</si>
  <si>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</si>
  <si>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</si>
  <si>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</si>
  <si>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</si>
  <si>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</si>
  <si>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</si>
  <si>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</si>
  <si>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</si>
  <si>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</si>
  <si>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</si>
  <si>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</si>
  <si>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</si>
  <si>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</si>
  <si>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</si>
  <si>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</si>
  <si>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</si>
  <si>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</si>
  <si>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</si>
  <si>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</si>
  <si>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</si>
  <si>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</si>
  <si>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</si>
  <si>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</si>
  <si>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</si>
  <si>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</si>
  <si>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</si>
  <si>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</si>
  <si>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</si>
  <si>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</si>
  <si>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</si>
  <si>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</si>
  <si>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</si>
  <si>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</si>
  <si>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</si>
  <si>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</si>
  <si>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</si>
  <si>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</si>
  <si>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</si>
  <si>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</si>
  <si>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</si>
  <si>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</si>
  <si>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</si>
  <si>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</si>
  <si>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</si>
  <si>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</si>
  <si>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</si>
  <si>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</si>
  <si>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</si>
  <si>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</si>
  <si>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</si>
  <si>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</si>
  <si>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</si>
  <si>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</si>
  <si>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</si>
  <si>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</si>
  <si>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</si>
  <si>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</si>
  <si>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</si>
  <si>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</si>
  <si>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</si>
  <si>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</si>
  <si>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</si>
  <si>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</si>
  <si>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</si>
  <si>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</si>
  <si>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</si>
  <si>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</si>
  <si>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</si>
  <si>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</si>
  <si>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</si>
  <si>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</si>
  <si>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</si>
  <si>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</si>
  <si>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</si>
  <si>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</si>
  <si>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</si>
  <si>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</si>
  <si>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</si>
  <si>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</si>
  <si>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</si>
  <si>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</si>
  <si>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</si>
  <si>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</si>
  <si>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</si>
  <si>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</si>
  <si>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</si>
  <si>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</si>
  <si>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</si>
  <si>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</si>
  <si>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</si>
  <si>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</si>
  <si>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</si>
  <si>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</si>
  <si>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</si>
  <si>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</si>
  <si>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</si>
  <si>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</si>
  <si>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</si>
  <si>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</si>
  <si>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</si>
  <si>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</si>
  <si>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</si>
  <si>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</si>
  <si>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</si>
  <si>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</si>
  <si>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</si>
  <si>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</si>
  <si>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</si>
  <si>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</si>
  <si>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</si>
  <si>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</si>
  <si>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</si>
  <si>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</si>
  <si>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</si>
  <si>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</si>
  <si>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</si>
  <si>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</si>
  <si>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</si>
  <si>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</si>
  <si>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</si>
  <si>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</si>
  <si>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</si>
  <si>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</si>
  <si>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</si>
  <si>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</si>
  <si>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</si>
  <si>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</si>
  <si>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</si>
  <si>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</si>
  <si>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</si>
  <si>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</si>
  <si>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</si>
  <si>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</si>
  <si>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</si>
  <si>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</si>
  <si>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</si>
  <si>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</si>
  <si>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</si>
  <si>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</si>
  <si>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</si>
  <si>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</si>
  <si>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</si>
  <si>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</si>
  <si>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</si>
  <si>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</si>
  <si>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</si>
  <si>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</si>
  <si>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</si>
  <si>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</si>
  <si>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</si>
  <si>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</si>
  <si>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</si>
  <si>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</si>
  <si>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</si>
  <si>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</si>
  <si>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</si>
  <si>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</si>
  <si>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</si>
  <si>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</si>
  <si>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</si>
  <si>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</si>
  <si>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</si>
  <si>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</si>
  <si>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</si>
  <si>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</si>
  <si>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</si>
  <si>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</si>
  <si>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</si>
  <si>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</si>
  <si>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</si>
  <si>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</si>
  <si>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</si>
  <si>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</si>
  <si>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</si>
  <si>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</si>
  <si>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</si>
  <si>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</si>
  <si>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</si>
  <si>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</si>
  <si>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</si>
  <si>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</si>
  <si>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</si>
  <si>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</si>
  <si>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</si>
  <si>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</si>
  <si>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</si>
  <si>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</si>
  <si>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</si>
  <si>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</si>
  <si>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</si>
  <si>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</si>
  <si>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</si>
  <si>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</si>
  <si>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</si>
  <si>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</si>
  <si>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</si>
  <si>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</si>
  <si>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</si>
  <si>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</si>
  <si>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</si>
  <si>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</si>
  <si>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</si>
  <si>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</si>
  <si>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</si>
  <si>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</si>
  <si>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</si>
  <si>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</si>
  <si>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</si>
  <si>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</si>
  <si>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</si>
  <si>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</si>
  <si>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</si>
  <si>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</si>
  <si>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</si>
  <si>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</si>
  <si>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</si>
  <si>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</si>
  <si>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</si>
  <si>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</si>
  <si>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</si>
  <si>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</si>
  <si>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</si>
  <si>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</si>
  <si>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</si>
  <si>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</si>
  <si>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</si>
  <si>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</si>
  <si>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</si>
  <si>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</si>
  <si>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</si>
  <si>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</si>
  <si>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</si>
  <si>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</si>
  <si>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</si>
  <si>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</si>
  <si>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</si>
  <si>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</si>
  <si>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</si>
  <si>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</si>
  <si>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</si>
  <si>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</si>
  <si>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</si>
  <si>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</si>
  <si>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</si>
  <si>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</si>
  <si>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</si>
  <si>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</si>
  <si>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</si>
  <si>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</si>
  <si>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</si>
  <si>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</si>
  <si>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</si>
  <si>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</si>
  <si>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</si>
  <si>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</si>
  <si>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</si>
  <si>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</si>
  <si>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</si>
  <si>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</si>
  <si>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</si>
  <si>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</si>
  <si>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</si>
  <si>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</si>
  <si>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</si>
  <si>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</si>
  <si>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</si>
  <si>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</si>
  <si>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</si>
  <si>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</si>
  <si>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</si>
  <si>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</si>
  <si>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</si>
  <si>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</si>
  <si>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</si>
  <si>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</si>
  <si>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</si>
  <si>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</si>
  <si>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</si>
  <si>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</si>
  <si>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</si>
  <si>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</si>
  <si>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</si>
  <si>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</si>
  <si>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</si>
  <si>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</si>
  <si>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</si>
  <si>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</si>
  <si>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</si>
  <si>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</si>
  <si>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</si>
  <si>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</si>
  <si>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</si>
  <si>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</si>
  <si>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</si>
  <si>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</si>
  <si>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</si>
  <si>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</si>
  <si>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</si>
  <si>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</si>
  <si>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</si>
  <si>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</si>
  <si>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</si>
  <si>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</si>
  <si>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</si>
  <si>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</si>
  <si>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</si>
  <si>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</si>
  <si>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</si>
  <si>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</si>
  <si>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</si>
  <si>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</si>
  <si>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</si>
  <si>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</si>
  <si>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</si>
  <si>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</si>
  <si>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</si>
  <si>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</si>
  <si>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</si>
  <si>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</si>
  <si>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</si>
  <si>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</si>
  <si>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</si>
  <si>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</si>
  <si>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</si>
  <si>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</si>
  <si>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</si>
  <si>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</si>
  <si>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</si>
  <si>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</si>
  <si>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</si>
  <si>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</si>
  <si>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</si>
  <si>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</si>
  <si>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</si>
  <si>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</si>
  <si>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</si>
  <si>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</si>
  <si>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</si>
  <si>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</si>
  <si>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</si>
  <si>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</si>
  <si>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</si>
  <si>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</si>
  <si>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</si>
  <si>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</si>
  <si>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</si>
  <si>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</si>
  <si>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</si>
  <si>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</si>
  <si>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</si>
  <si>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</si>
  <si>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</si>
  <si>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</si>
  <si>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</si>
  <si>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</si>
  <si>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</si>
  <si>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</si>
  <si>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</si>
  <si>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</si>
  <si>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</si>
  <si>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</si>
  <si>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</si>
  <si>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</si>
  <si>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</si>
  <si>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</si>
  <si>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</si>
  <si>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</si>
  <si>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</si>
  <si>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</si>
  <si>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</si>
  <si>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</si>
  <si>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</si>
  <si>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</si>
  <si>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</si>
  <si>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</si>
  <si>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</si>
  <si>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</si>
  <si>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</si>
  <si>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</si>
  <si>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</si>
  <si>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</si>
  <si>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</si>
  <si>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</si>
  <si>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</si>
  <si>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</si>
  <si>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</si>
  <si>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</si>
  <si>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</si>
  <si>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</si>
  <si>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</si>
  <si>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</si>
  <si>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</si>
  <si>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</si>
  <si>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</si>
  <si>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</si>
  <si>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</si>
  <si>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</si>
  <si>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</si>
  <si>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</si>
  <si>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</si>
  <si>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</si>
  <si>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</si>
  <si>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</si>
  <si>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</si>
  <si>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</si>
  <si>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</si>
  <si>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</si>
  <si>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</si>
  <si>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</si>
  <si>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</si>
  <si>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</si>
  <si>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</si>
  <si>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</si>
  <si>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</si>
  <si>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</si>
  <si>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</si>
  <si>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</si>
  <si>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</si>
  <si>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</si>
  <si>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</si>
  <si>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</si>
  <si>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</si>
  <si>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</si>
  <si>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</si>
  <si>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</si>
  <si>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</si>
  <si>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</si>
  <si>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</si>
  <si>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</si>
  <si>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</si>
  <si>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</si>
  <si>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</si>
  <si>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</si>
  <si>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</si>
  <si>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</si>
  <si>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</si>
  <si>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</si>
  <si>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</si>
  <si>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</si>
  <si>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</si>
  <si>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</si>
  <si>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</si>
  <si>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</si>
  <si>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</si>
  <si>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</si>
  <si>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</si>
  <si>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</si>
  <si>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</si>
  <si>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</si>
  <si>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</si>
  <si>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</si>
  <si>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</si>
  <si>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</si>
  <si>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</si>
  <si>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</si>
  <si>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</si>
  <si>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</si>
  <si>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</si>
  <si>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</si>
  <si>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</si>
  <si>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</si>
  <si>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</si>
  <si>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</si>
  <si>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</si>
  <si>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</si>
  <si>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</si>
  <si>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</si>
  <si>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</si>
  <si>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</si>
  <si>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</si>
  <si>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</si>
  <si>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</si>
  <si>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</si>
  <si>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</si>
  <si>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</si>
  <si>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</si>
  <si>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</si>
  <si>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</si>
  <si>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</si>
  <si>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</si>
  <si>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</si>
  <si>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</si>
  <si>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</si>
  <si>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</si>
  <si>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</si>
  <si>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</si>
  <si>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</si>
  <si>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</si>
  <si>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</si>
  <si>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</si>
  <si>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</si>
  <si>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</si>
  <si>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</si>
  <si>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</si>
  <si>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</si>
  <si>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</si>
  <si>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</si>
  <si>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</si>
  <si>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</si>
  <si>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</si>
  <si>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</si>
  <si>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</si>
  <si>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</si>
  <si>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</si>
  <si>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</si>
  <si>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</si>
  <si>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</si>
  <si>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</si>
  <si>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</si>
  <si>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</si>
  <si>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</si>
  <si>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</si>
  <si>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</si>
  <si>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</si>
  <si>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</si>
  <si>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</si>
  <si>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</si>
  <si>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</si>
  <si>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</si>
  <si>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</si>
  <si>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</si>
  <si>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</si>
  <si>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</si>
  <si>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</si>
  <si>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</si>
  <si>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</si>
  <si>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</si>
  <si>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</si>
  <si>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</si>
  <si>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</si>
  <si>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</si>
  <si>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</si>
  <si>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</si>
  <si>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</si>
  <si>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</si>
  <si>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</si>
  <si>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</si>
  <si>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</si>
  <si>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</si>
  <si>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</si>
  <si>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</si>
  <si>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</si>
  <si>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</si>
  <si>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</si>
  <si>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</si>
  <si>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</si>
  <si>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</si>
  <si>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</si>
  <si>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</si>
  <si>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</si>
  <si>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</si>
  <si>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</si>
  <si>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</si>
  <si>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</si>
  <si>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</si>
  <si>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</si>
  <si>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</si>
  <si>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</si>
  <si>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</si>
  <si>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</si>
  <si>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</si>
  <si>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</si>
  <si>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</si>
  <si>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</si>
  <si>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</si>
  <si>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</si>
  <si>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</si>
  <si>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</si>
  <si>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</si>
  <si>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</si>
  <si>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</si>
  <si>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</si>
  <si>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</si>
  <si>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</si>
  <si>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</si>
  <si>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</si>
  <si>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</si>
  <si>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</si>
  <si>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</si>
  <si>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</si>
  <si>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</si>
  <si>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</si>
  <si>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</si>
  <si>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</si>
  <si>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</si>
  <si>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</si>
  <si>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</si>
  <si>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</si>
  <si>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</si>
  <si>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</si>
  <si>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</si>
  <si>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</si>
  <si>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</si>
  <si>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</si>
  <si>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</si>
  <si>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</si>
  <si>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</si>
  <si>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</si>
  <si>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</si>
  <si>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</si>
  <si>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</si>
  <si>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</si>
  <si>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</si>
  <si>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</si>
  <si>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</si>
  <si>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</si>
  <si>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</si>
  <si>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</si>
  <si>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</si>
  <si>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</si>
  <si>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</si>
  <si>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</si>
  <si>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</si>
  <si>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</si>
  <si>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</si>
  <si>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</si>
  <si>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</si>
  <si>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</si>
  <si>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</si>
  <si>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</si>
  <si>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</si>
  <si>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</si>
  <si>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</si>
  <si>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</si>
  <si>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</si>
  <si>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</si>
  <si>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</si>
  <si>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</si>
  <si>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</si>
  <si>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</si>
  <si>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</si>
  <si>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</si>
  <si>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</si>
  <si>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</si>
  <si>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</si>
  <si>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</si>
  <si>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</si>
  <si>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</si>
  <si>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</si>
  <si>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</si>
  <si>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</si>
  <si>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</si>
  <si>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</si>
  <si>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</si>
  <si>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</si>
  <si>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</si>
  <si>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</si>
  <si>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</si>
  <si>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</si>
  <si>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</si>
  <si>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</si>
  <si>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</si>
  <si>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</si>
  <si>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</si>
  <si>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</si>
  <si>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</si>
  <si>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</si>
  <si>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</si>
  <si>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</si>
  <si>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</si>
  <si>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</si>
  <si>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</si>
  <si>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</si>
  <si>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</si>
  <si>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</si>
  <si>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</si>
  <si>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</si>
  <si>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</si>
  <si>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</si>
  <si>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</si>
  <si>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</si>
  <si>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</si>
  <si>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</si>
  <si>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</si>
  <si>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</si>
  <si>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</si>
  <si>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</si>
  <si>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</si>
  <si>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</si>
  <si>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</si>
  <si>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</si>
  <si>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</si>
  <si>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</si>
  <si>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</si>
  <si>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</si>
  <si>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</si>
  <si>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</si>
  <si>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</si>
  <si>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</si>
  <si>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</si>
  <si>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</si>
  <si>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</si>
  <si>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</si>
  <si>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</si>
  <si>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</si>
  <si>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</si>
  <si>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</si>
  <si>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</si>
  <si>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</si>
  <si>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</si>
  <si>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</si>
  <si>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</si>
  <si>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</si>
  <si>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</si>
  <si>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</si>
  <si>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</si>
  <si>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</si>
  <si>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</si>
  <si>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</si>
  <si>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</si>
  <si>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</si>
  <si>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</si>
  <si>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</si>
  <si>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</si>
  <si>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</si>
  <si>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</si>
  <si>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</si>
  <si>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</si>
  <si>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</si>
  <si>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</si>
  <si>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</si>
  <si>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</si>
  <si>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</si>
  <si>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</si>
  <si>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</si>
  <si>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</si>
  <si>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</si>
  <si>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</si>
  <si>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</si>
  <si>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</si>
  <si>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</si>
  <si>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</si>
  <si>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</si>
  <si>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</si>
  <si>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</si>
  <si>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</si>
  <si>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</si>
  <si>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</si>
  <si>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</si>
  <si>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</si>
  <si>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</si>
  <si>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</si>
  <si>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</si>
  <si>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</si>
  <si>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</si>
  <si>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</si>
  <si>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</si>
  <si>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</si>
  <si>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</si>
  <si>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</si>
  <si>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</si>
  <si>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</si>
  <si>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</si>
  <si>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</si>
  <si>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</si>
  <si>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</si>
  <si>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</si>
  <si>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</si>
  <si>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</si>
  <si>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</si>
  <si>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</si>
  <si>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</si>
  <si>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</si>
  <si>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</si>
  <si>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</si>
  <si>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</si>
  <si>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</si>
  <si>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</si>
  <si>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</si>
  <si>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</si>
  <si>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</si>
  <si>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</si>
  <si>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</si>
  <si>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</si>
  <si>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</si>
  <si>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</si>
  <si>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</si>
  <si>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</si>
  <si>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</si>
  <si>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</si>
  <si>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</si>
  <si>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</si>
  <si>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</si>
  <si>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</si>
  <si>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</si>
  <si>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</si>
  <si>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</si>
  <si>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</si>
  <si>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</si>
  <si>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</si>
  <si>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</si>
  <si>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</si>
  <si>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</si>
  <si>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</si>
  <si>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</si>
  <si>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</si>
  <si>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</si>
  <si>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</si>
  <si>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</si>
  <si>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</si>
  <si>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</si>
  <si>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</si>
  <si>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</si>
  <si>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</si>
  <si>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</si>
  <si>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</si>
  <si>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</si>
  <si>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</si>
  <si>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</si>
  <si>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</si>
  <si>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</si>
  <si>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</si>
  <si>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</si>
  <si>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</si>
  <si>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</si>
  <si>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</si>
  <si>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</si>
  <si>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</si>
  <si>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</si>
  <si>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</si>
  <si>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</si>
  <si>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</si>
  <si>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</si>
  <si>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</si>
  <si>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</si>
  <si>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</si>
  <si>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</si>
  <si>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</si>
  <si>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</si>
  <si>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</si>
  <si>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</si>
  <si>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</si>
  <si>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</si>
  <si>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</si>
  <si>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</si>
  <si>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</si>
  <si>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</si>
  <si>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</si>
  <si>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</si>
  <si>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</si>
  <si>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</si>
  <si>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</si>
  <si>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</si>
  <si>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</si>
  <si>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</si>
  <si>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</si>
  <si>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</si>
  <si>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</si>
  <si>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</si>
  <si>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</si>
  <si>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</si>
  <si>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</si>
  <si>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</si>
  <si>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</si>
  <si>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</si>
  <si>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</si>
  <si>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</si>
  <si>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</si>
  <si>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</si>
  <si>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</si>
  <si>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</si>
  <si>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</si>
  <si>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</si>
  <si>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</si>
  <si>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</si>
  <si>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</si>
  <si>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</si>
  <si>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</si>
  <si>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</si>
  <si>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</si>
  <si>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</si>
  <si>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</si>
  <si>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</si>
  <si>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</si>
  <si>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</si>
  <si>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</si>
  <si>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</si>
  <si>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</si>
  <si>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</si>
  <si>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</si>
  <si>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</si>
  <si>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</si>
  <si>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</si>
  <si>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</si>
  <si>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</si>
  <si>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</si>
  <si>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</si>
  <si>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</si>
  <si>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</si>
  <si>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</si>
  <si>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</si>
  <si>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</si>
  <si>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</si>
  <si>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</si>
  <si>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</si>
  <si>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</si>
  <si>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</si>
  <si>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</si>
  <si>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</si>
  <si>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</si>
  <si>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</si>
  <si>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</si>
  <si>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</si>
  <si>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</si>
  <si>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</si>
  <si>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</si>
  <si>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</si>
  <si>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</si>
  <si>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</si>
  <si>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</si>
  <si>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</si>
  <si>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</si>
  <si>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</si>
  <si>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</si>
  <si>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</si>
  <si>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</si>
  <si>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</si>
  <si>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</si>
  <si>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</si>
  <si>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</si>
  <si>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</si>
  <si>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</si>
  <si>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</si>
  <si>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</si>
  <si>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</si>
  <si>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</si>
  <si>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</si>
  <si>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</si>
  <si>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</si>
  <si>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</si>
  <si>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</si>
  <si>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</si>
  <si>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</si>
  <si>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</si>
  <si>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</si>
  <si>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</si>
  <si>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</si>
  <si>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</si>
  <si>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</si>
  <si>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</si>
  <si>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</si>
  <si>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</si>
  <si>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</si>
  <si>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</si>
  <si>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</si>
  <si>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</si>
  <si>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</si>
  <si>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</si>
  <si>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</si>
  <si>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</si>
  <si>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</si>
  <si>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</si>
  <si>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</si>
  <si>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</si>
  <si>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</si>
  <si>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</si>
  <si>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</si>
  <si>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</si>
  <si>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</si>
  <si>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</si>
  <si>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</si>
  <si>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</si>
  <si>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</si>
  <si>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</si>
  <si>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</si>
  <si>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</si>
  <si>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</si>
  <si>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</si>
  <si>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</si>
  <si>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</si>
  <si>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</si>
  <si>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</si>
  <si>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</si>
  <si>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</si>
  <si>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</si>
  <si>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</si>
  <si>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</si>
  <si>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</si>
  <si>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</si>
  <si>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</si>
  <si>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</si>
  <si>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</si>
  <si>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</si>
  <si>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</si>
  <si>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</si>
  <si>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</si>
  <si>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</si>
  <si>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</si>
  <si>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</si>
  <si>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</si>
  <si>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</si>
  <si>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</si>
  <si>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</si>
  <si>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</si>
  <si>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</si>
  <si>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</si>
  <si>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</si>
  <si>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</si>
  <si>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</si>
  <si>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</si>
  <si>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</si>
  <si>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</si>
  <si>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</si>
  <si>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</si>
  <si>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</si>
  <si>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</si>
  <si>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</si>
  <si>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</si>
  <si>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</si>
  <si>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</si>
  <si>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</si>
  <si>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</si>
  <si>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</si>
  <si>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</si>
  <si>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</si>
  <si>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</si>
  <si>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</si>
  <si>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</si>
  <si>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</si>
  <si>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</si>
  <si>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</si>
  <si>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</si>
  <si>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</si>
  <si>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</si>
  <si>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</si>
  <si>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</si>
  <si>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</si>
  <si>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</si>
  <si>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</si>
  <si>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</si>
  <si>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</si>
  <si>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</si>
  <si>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</si>
  <si>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</si>
  <si>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</si>
  <si>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</si>
  <si>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</si>
  <si>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</si>
  <si>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</si>
  <si>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</si>
  <si>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</si>
  <si>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</si>
  <si>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</si>
  <si>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</si>
  <si>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</si>
  <si>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</si>
  <si>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</si>
  <si>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</si>
  <si>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</si>
  <si>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</si>
  <si>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</si>
  <si>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</si>
  <si>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</si>
  <si>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</si>
  <si>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</si>
  <si>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</si>
  <si>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</si>
  <si>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</si>
  <si>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</si>
  <si>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</si>
  <si>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</si>
  <si>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</si>
  <si>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</si>
  <si>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</si>
  <si>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</si>
  <si>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</si>
  <si>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</si>
  <si>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</si>
  <si>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</si>
  <si>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</si>
  <si>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</si>
  <si>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</si>
  <si>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</si>
  <si>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</si>
  <si>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</si>
  <si>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</si>
  <si>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</si>
  <si>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</si>
  <si>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</si>
  <si>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</si>
  <si>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</si>
  <si>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</si>
  <si>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</si>
  <si>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</si>
  <si>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</si>
  <si>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</si>
  <si>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</si>
  <si>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</si>
  <si>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</si>
  <si>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</si>
  <si>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</si>
  <si>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</si>
  <si>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</si>
  <si>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</si>
  <si>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</si>
  <si>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</si>
  <si>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</si>
  <si>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</si>
  <si>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</si>
  <si>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</si>
  <si>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</si>
  <si>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</si>
  <si>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</si>
  <si>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</si>
  <si>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</si>
  <si>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</si>
  <si>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</si>
  <si>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</si>
  <si>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</si>
  <si>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</si>
  <si>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</si>
  <si>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</si>
  <si>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</si>
  <si>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</si>
  <si>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</si>
  <si>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</si>
  <si>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</si>
  <si>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</si>
  <si>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</si>
  <si>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</si>
  <si>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</si>
  <si>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</si>
  <si>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</si>
  <si>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</si>
  <si>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</si>
  <si>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</si>
  <si>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</si>
  <si>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</si>
  <si>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</si>
  <si>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</si>
  <si>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</si>
  <si>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</si>
  <si>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</si>
  <si>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</si>
  <si>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</si>
  <si>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</si>
  <si>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</si>
  <si>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</si>
  <si>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</si>
  <si>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</si>
  <si>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</si>
  <si>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</si>
  <si>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</si>
  <si>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</si>
  <si>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</si>
  <si>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</si>
  <si>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</si>
  <si>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</si>
  <si>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</si>
  <si>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</si>
  <si>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</si>
  <si>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</si>
  <si>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</si>
  <si>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</si>
  <si>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</si>
  <si>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</si>
  <si>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</si>
  <si>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</si>
  <si>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</si>
  <si>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</si>
  <si>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</si>
  <si>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</si>
  <si>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</si>
  <si>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</si>
  <si>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</si>
  <si>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</si>
  <si>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</si>
  <si>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</si>
  <si>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</si>
  <si>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</si>
  <si>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</si>
  <si>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</si>
  <si>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</si>
  <si>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</si>
  <si>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</si>
  <si>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</si>
  <si>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</si>
  <si>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</si>
  <si>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</si>
  <si>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</si>
  <si>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</si>
  <si>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</si>
  <si>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</si>
  <si>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</si>
  <si>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</si>
  <si>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</si>
  <si>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</si>
  <si>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</si>
  <si>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</si>
  <si>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</si>
  <si>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</si>
  <si>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</si>
  <si>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</si>
  <si>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</si>
  <si>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</si>
  <si>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</si>
  <si>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</si>
  <si>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</si>
  <si>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</si>
  <si>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</si>
  <si>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</si>
  <si>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</si>
  <si>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</si>
  <si>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</si>
  <si>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</si>
  <si>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</si>
  <si>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</si>
  <si>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</si>
  <si>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</si>
  <si>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</si>
  <si>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</si>
  <si>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</si>
  <si>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</si>
  <si>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</si>
  <si>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</si>
  <si>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</si>
  <si>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</si>
  <si>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</si>
  <si>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</si>
  <si>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</si>
  <si>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</si>
  <si>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</si>
  <si>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</si>
  <si>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</si>
  <si>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</si>
  <si>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</si>
  <si>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</si>
  <si>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</si>
  <si>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</si>
  <si>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</si>
  <si>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</si>
  <si>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</si>
  <si>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</si>
  <si>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</si>
  <si>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</si>
  <si>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</si>
  <si>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</si>
  <si>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</si>
  <si>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</si>
  <si>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</si>
  <si>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</si>
  <si>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</si>
  <si>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</si>
  <si>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</si>
  <si>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</si>
  <si>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</si>
  <si>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</si>
  <si>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</si>
  <si>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</si>
  <si>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</si>
  <si>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</si>
  <si>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</si>
  <si>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</si>
  <si>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</si>
  <si>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</si>
  <si>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</si>
  <si>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</si>
  <si>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</si>
  <si>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</si>
  <si>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</si>
  <si>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</si>
  <si>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</si>
  <si>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</si>
  <si>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</si>
  <si>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</si>
  <si>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</si>
  <si>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</si>
  <si>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</si>
  <si>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</si>
  <si>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</si>
  <si>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</si>
  <si>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</si>
  <si>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</si>
  <si>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</si>
  <si>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</si>
  <si>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</si>
  <si>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</si>
  <si>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</si>
  <si>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</si>
  <si>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</si>
  <si>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</si>
  <si>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</si>
  <si>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</si>
  <si>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</si>
  <si>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</si>
  <si>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</si>
  <si>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</si>
  <si>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</si>
  <si>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</si>
  <si>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</si>
  <si>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</si>
  <si>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</si>
  <si>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</si>
  <si>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</si>
  <si>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</si>
  <si>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</si>
  <si>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</si>
  <si>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</si>
  <si>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</si>
  <si>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</si>
  <si>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</si>
  <si>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</si>
  <si>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</si>
  <si>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</si>
  <si>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</si>
  <si>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</si>
  <si>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</si>
  <si>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</si>
  <si>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</si>
  <si>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</si>
  <si>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</si>
  <si>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</si>
  <si>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</si>
  <si>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</si>
  <si>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</si>
  <si>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</si>
  <si>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</si>
  <si>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</si>
  <si>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</si>
  <si>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</si>
  <si>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</si>
  <si>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</si>
  <si>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</si>
  <si>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</si>
  <si>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</si>
  <si>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</si>
  <si>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</si>
  <si>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</si>
  <si>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</si>
  <si>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</si>
  <si>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</si>
  <si>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</si>
  <si>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</si>
  <si>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</si>
  <si>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</si>
  <si>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</si>
  <si>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</si>
  <si>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</si>
  <si>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</si>
  <si>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</si>
  <si>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</si>
  <si>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</si>
  <si>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</si>
  <si>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</si>
  <si>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</si>
  <si>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</si>
  <si>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</si>
  <si>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</si>
  <si>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</si>
  <si>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</si>
  <si>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</si>
  <si>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</si>
  <si>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</si>
  <si>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</si>
  <si>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</si>
  <si>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</si>
  <si>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</si>
  <si>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</si>
  <si>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</si>
  <si>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</si>
  <si>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</si>
  <si>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</si>
  <si>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</si>
  <si>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</si>
  <si>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</si>
  <si>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</si>
  <si>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</si>
  <si>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</si>
  <si>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</si>
  <si>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</si>
  <si>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</si>
  <si>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</si>
  <si>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</si>
  <si>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</si>
  <si>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</si>
  <si>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</si>
  <si>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</si>
  <si>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</si>
  <si>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</si>
  <si>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</si>
  <si>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</si>
  <si>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</si>
  <si>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</si>
  <si>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</si>
  <si>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</si>
  <si>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</si>
  <si>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</si>
  <si>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</si>
  <si>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</si>
  <si>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</si>
  <si>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</si>
  <si>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</si>
  <si>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</si>
  <si>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</si>
  <si>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</si>
  <si>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</si>
  <si>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</si>
  <si>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</si>
  <si>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</si>
  <si>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</si>
  <si>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</si>
  <si>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</si>
  <si>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</si>
  <si>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</si>
  <si>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</si>
  <si>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</si>
  <si>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</si>
  <si>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</si>
  <si>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</si>
  <si>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</si>
  <si>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</si>
  <si>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</si>
  <si>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</si>
  <si>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</si>
  <si>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</si>
  <si>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</si>
  <si>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</si>
  <si>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</si>
  <si>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</si>
  <si>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</si>
  <si>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</si>
  <si>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</si>
  <si>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</si>
  <si>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</si>
  <si>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</si>
  <si>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</si>
  <si>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</si>
  <si>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</si>
  <si>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</si>
  <si>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</si>
  <si>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</si>
  <si>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</si>
  <si>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</si>
  <si>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</si>
  <si>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</si>
  <si>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</si>
  <si>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</si>
  <si>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</si>
  <si>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</si>
  <si>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</si>
  <si>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</si>
  <si>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</si>
  <si>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</si>
  <si>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</si>
  <si>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</si>
  <si>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</si>
  <si>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</si>
  <si>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</si>
  <si>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</si>
  <si>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</si>
  <si>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</si>
  <si>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</si>
  <si>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</si>
  <si>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</si>
  <si>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</si>
  <si>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</si>
  <si>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</si>
  <si>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</si>
  <si>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</si>
  <si>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</si>
  <si>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</si>
  <si>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</si>
  <si>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</si>
  <si>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</si>
  <si>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</si>
  <si>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</si>
  <si>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</si>
  <si>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</si>
  <si>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</si>
  <si>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</si>
  <si>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</si>
  <si>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</si>
  <si>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</si>
  <si>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</si>
  <si>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</si>
  <si>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</si>
  <si>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</si>
  <si>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</si>
  <si>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</si>
  <si>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</si>
  <si>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</si>
  <si>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</si>
  <si>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</si>
  <si>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</si>
  <si>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</si>
  <si>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</si>
  <si>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</si>
  <si>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</si>
  <si>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</si>
  <si>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</si>
  <si>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</si>
  <si>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</si>
  <si>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</si>
  <si>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</si>
  <si>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</si>
  <si>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</si>
  <si>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</si>
  <si>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</si>
  <si>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</si>
  <si>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</si>
  <si>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</si>
  <si>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</si>
  <si>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</si>
  <si>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</si>
  <si>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</si>
  <si>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</si>
  <si>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</si>
  <si>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</si>
  <si>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</si>
  <si>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</si>
  <si>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</si>
  <si>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</si>
  <si>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</si>
  <si>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</si>
  <si>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</si>
  <si>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</si>
  <si>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</si>
  <si>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</si>
  <si>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</si>
  <si>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</si>
  <si>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</si>
  <si>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</si>
  <si>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</si>
  <si>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</si>
  <si>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</si>
  <si>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</si>
  <si>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</si>
  <si>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</si>
  <si>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</si>
  <si>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</si>
  <si>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</si>
  <si>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</si>
  <si>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</si>
  <si>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</si>
  <si>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</si>
  <si>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</si>
  <si>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</si>
  <si>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</si>
  <si>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</si>
  <si>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</si>
  <si>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</si>
  <si>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</si>
  <si>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</si>
  <si>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</si>
  <si>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</si>
  <si>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</si>
  <si>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</si>
  <si>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</si>
  <si>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</si>
  <si>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</si>
  <si>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</si>
  <si>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</si>
  <si>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</si>
  <si>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</si>
  <si>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</si>
  <si>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</si>
  <si>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</si>
  <si>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</si>
  <si>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</si>
  <si>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</si>
  <si>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</si>
  <si>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</si>
  <si>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</si>
  <si>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</si>
  <si>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</si>
  <si>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</si>
  <si>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</si>
  <si>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</si>
  <si>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</si>
  <si>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</si>
  <si>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</si>
  <si>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</si>
  <si>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</si>
  <si>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</si>
  <si>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</si>
  <si>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</si>
  <si>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</si>
  <si>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</si>
  <si>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</si>
  <si>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</si>
  <si>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</si>
  <si>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</si>
  <si>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</si>
  <si>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</si>
  <si>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</si>
  <si>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</si>
  <si>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</si>
  <si>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</si>
  <si>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</si>
  <si>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</si>
  <si>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</si>
  <si>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</si>
  <si>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</si>
  <si>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</si>
  <si>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</si>
  <si>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</si>
  <si>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</si>
  <si>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</si>
  <si>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</si>
  <si>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</si>
  <si>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</si>
  <si>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</si>
  <si>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</si>
  <si>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</si>
  <si>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</si>
  <si>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</si>
  <si>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</si>
  <si>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</si>
  <si>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</si>
  <si>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</si>
  <si>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</si>
  <si>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</si>
  <si>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</si>
  <si>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</si>
  <si>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</si>
  <si>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</si>
  <si>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</si>
  <si>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</si>
  <si>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</si>
  <si>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</si>
  <si>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</si>
  <si>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</si>
  <si>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</si>
  <si>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</si>
  <si>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</si>
  <si>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</si>
  <si>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</si>
  <si>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</si>
  <si>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</si>
  <si>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</si>
  <si>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</si>
  <si>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</si>
  <si>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</si>
  <si>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</si>
  <si>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</si>
  <si>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</si>
  <si>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</si>
  <si>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</si>
  <si>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</si>
  <si>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</si>
  <si>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</si>
  <si>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</si>
  <si>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</si>
  <si>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</si>
  <si>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</si>
  <si>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</si>
  <si>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</si>
  <si>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</si>
  <si>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</si>
  <si>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</si>
  <si>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</si>
  <si>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</si>
  <si>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</si>
  <si>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</si>
  <si>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</si>
  <si>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</si>
  <si>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</si>
  <si>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</si>
  <si>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</si>
  <si>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</si>
  <si>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</si>
  <si>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</si>
  <si>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</si>
  <si>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</si>
  <si>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</si>
  <si>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</si>
  <si>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</si>
  <si>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</si>
  <si>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</si>
  <si>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</si>
  <si>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</si>
  <si>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</si>
  <si>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</si>
  <si>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</si>
  <si>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</si>
  <si>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</si>
  <si>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</si>
  <si>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</si>
  <si>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</si>
  <si>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</si>
  <si>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</si>
  <si>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</si>
  <si>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</si>
  <si>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</si>
  <si>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</si>
  <si>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</si>
  <si>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</si>
  <si>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</si>
  <si>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</si>
  <si>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</si>
  <si>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</si>
  <si>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</si>
  <si>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</si>
  <si>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</si>
  <si>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</si>
  <si>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</si>
  <si>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</si>
  <si>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</si>
  <si>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</si>
  <si>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</si>
  <si>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</si>
  <si>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</si>
  <si>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</si>
  <si>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</si>
  <si>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</si>
  <si>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</si>
  <si>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</si>
  <si>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</si>
  <si>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</si>
  <si>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</si>
  <si>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</si>
  <si>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</si>
  <si>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</si>
  <si>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</si>
  <si>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</si>
  <si>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</si>
  <si>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</si>
  <si>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</si>
  <si>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</si>
  <si>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</si>
  <si>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</si>
  <si>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</si>
  <si>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</si>
  <si>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</si>
  <si>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</si>
  <si>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</si>
  <si>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</si>
  <si>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</si>
  <si>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</si>
  <si>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</si>
  <si>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</si>
  <si>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</si>
  <si>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</si>
  <si>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</si>
  <si>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</si>
  <si>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</si>
  <si>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</si>
  <si>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</si>
  <si>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</si>
  <si>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</si>
  <si>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</si>
  <si>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</si>
  <si>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</si>
  <si>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</si>
  <si>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</si>
  <si>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</si>
  <si>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</si>
  <si>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</si>
  <si>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</si>
  <si>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</si>
  <si>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</si>
  <si>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</si>
  <si>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</si>
  <si>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</si>
  <si>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</si>
  <si>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</si>
  <si>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</si>
  <si>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</si>
  <si>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</si>
  <si>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</si>
  <si>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</si>
  <si>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</si>
  <si>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</si>
  <si>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</si>
  <si>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</si>
  <si>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</si>
  <si>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</si>
  <si>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</si>
  <si>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</si>
  <si>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</si>
  <si>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</si>
  <si>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</si>
  <si>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</si>
  <si>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</si>
  <si>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</si>
  <si>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</si>
  <si>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</si>
  <si>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</si>
  <si>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</si>
  <si>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</si>
  <si>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</si>
  <si>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</si>
  <si>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</si>
  <si>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</si>
  <si>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</si>
  <si>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</si>
  <si>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</si>
  <si>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</si>
  <si>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</si>
  <si>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</si>
  <si>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</si>
  <si>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</si>
  <si>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</si>
  <si>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</si>
  <si>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</si>
  <si>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</si>
  <si>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</si>
  <si>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</si>
  <si>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</si>
  <si>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</si>
  <si>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</si>
  <si>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</si>
  <si>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</si>
  <si>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</si>
  <si>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</si>
  <si>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</si>
  <si>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</si>
  <si>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</si>
  <si>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</si>
  <si>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</si>
  <si>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</si>
  <si>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</si>
  <si>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</si>
  <si>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</si>
  <si>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</si>
  <si>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</si>
  <si>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</si>
  <si>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</si>
  <si>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</si>
  <si>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</si>
  <si>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</si>
  <si>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</si>
  <si>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</si>
  <si>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</si>
  <si>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</si>
  <si>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</si>
  <si>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</si>
  <si>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</si>
  <si>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</si>
  <si>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</si>
  <si>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</si>
  <si>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</si>
  <si>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</si>
  <si>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</si>
  <si>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</si>
  <si>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</si>
  <si>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</si>
  <si>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</si>
  <si>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</si>
  <si>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</si>
  <si>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</si>
  <si>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</si>
  <si>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</si>
  <si>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</si>
  <si>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</si>
  <si>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</si>
  <si>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</si>
  <si>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</si>
  <si>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</si>
  <si>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</si>
  <si>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</si>
  <si>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</si>
  <si>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</si>
  <si>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</si>
  <si>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</si>
  <si>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</si>
  <si>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</si>
  <si>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</si>
  <si>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</si>
  <si>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</si>
  <si>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</si>
  <si>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</si>
  <si>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</si>
  <si>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</si>
  <si>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</si>
  <si>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</si>
  <si>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</si>
  <si>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</si>
  <si>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</si>
  <si>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</si>
  <si>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</si>
  <si>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</si>
  <si>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</si>
  <si>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</si>
  <si>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</si>
  <si>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</si>
  <si>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</si>
  <si>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</si>
  <si>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</si>
  <si>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</si>
  <si>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</si>
  <si>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</si>
  <si>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</si>
  <si>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</si>
  <si>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</si>
  <si>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</si>
  <si>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</si>
  <si>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</si>
  <si>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</si>
  <si>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</si>
  <si>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</si>
  <si>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</si>
  <si>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</si>
  <si>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</si>
  <si>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</si>
  <si>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</si>
  <si>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</si>
  <si>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</si>
  <si>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</si>
  <si>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</si>
  <si>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</si>
  <si>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</si>
  <si>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</si>
  <si>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</si>
  <si>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</si>
  <si>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</si>
  <si>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</si>
  <si>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</si>
  <si>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</si>
  <si>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</si>
  <si>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</si>
  <si>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</si>
  <si>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</si>
  <si>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</si>
  <si>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</si>
  <si>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</si>
  <si>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</si>
  <si>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</si>
  <si>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</si>
  <si>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</si>
  <si>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</si>
  <si>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</si>
  <si>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</si>
  <si>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</si>
  <si>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</si>
  <si>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</si>
  <si>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</si>
  <si>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</si>
  <si>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</si>
  <si>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</si>
  <si>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</si>
  <si>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</si>
  <si>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</si>
  <si>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</si>
  <si>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</si>
  <si>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</si>
  <si>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</si>
  <si>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</si>
  <si>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</si>
  <si>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</si>
  <si>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</si>
  <si>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</si>
  <si>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</si>
  <si>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</si>
  <si>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</si>
  <si>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</si>
  <si>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</si>
  <si>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</si>
  <si>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</si>
  <si>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</si>
  <si>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</si>
  <si>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</si>
  <si>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</si>
  <si>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</si>
  <si>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</si>
  <si>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</si>
  <si>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</si>
  <si>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</si>
  <si>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</si>
  <si>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</si>
  <si>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</si>
  <si>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</si>
  <si>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</si>
  <si>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</si>
  <si>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</si>
  <si>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</si>
  <si>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</si>
  <si>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</si>
  <si>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</si>
  <si>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</si>
  <si>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</si>
  <si>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</si>
  <si>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</si>
  <si>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</si>
  <si>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</si>
  <si>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</si>
  <si>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</si>
  <si>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</si>
  <si>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</si>
  <si>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</si>
  <si>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</si>
  <si>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</si>
  <si>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</si>
  <si>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</si>
  <si>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</si>
  <si>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</si>
  <si>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</si>
  <si>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</si>
  <si>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</si>
  <si>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</si>
  <si>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</si>
  <si>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</si>
  <si>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</si>
  <si>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</si>
  <si>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</si>
  <si>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</si>
  <si>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</si>
  <si>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</si>
  <si>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</si>
  <si>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</si>
  <si>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</si>
  <si>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</si>
  <si>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</si>
  <si>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</si>
  <si>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</si>
  <si>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</si>
  <si>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</si>
  <si>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</si>
  <si>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</si>
  <si>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</si>
  <si>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</si>
  <si>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</si>
  <si>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</si>
  <si>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</si>
  <si>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</si>
  <si>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</si>
  <si>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</si>
  <si>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</si>
  <si>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</si>
  <si>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</si>
  <si>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</si>
  <si>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</si>
  <si>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</si>
  <si>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</si>
  <si>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</si>
  <si>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</si>
  <si>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</si>
  <si>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</si>
  <si>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</si>
  <si>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</si>
  <si>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</si>
  <si>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</si>
  <si>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</si>
  <si>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</si>
  <si>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</si>
  <si>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</si>
  <si>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</si>
  <si>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</si>
  <si>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</si>
  <si>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</si>
  <si>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</si>
  <si>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</si>
  <si>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</si>
  <si>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</si>
  <si>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</si>
  <si>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</si>
  <si>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</si>
  <si>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</si>
  <si>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</si>
  <si>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</si>
  <si>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</si>
  <si>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</si>
  <si>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</si>
  <si>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</si>
  <si>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</si>
  <si>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</si>
  <si>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</si>
  <si>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</si>
  <si>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</si>
  <si>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</si>
  <si>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</si>
  <si>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</si>
  <si>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</si>
  <si>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</si>
  <si>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</si>
  <si>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</si>
  <si>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</si>
  <si>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</si>
  <si>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</si>
  <si>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</si>
  <si>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</si>
  <si>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</si>
  <si>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</si>
  <si>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</si>
  <si>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</si>
  <si>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</si>
  <si>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</si>
  <si>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</si>
  <si>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</si>
  <si>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</si>
  <si>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</si>
  <si>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</si>
  <si>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</si>
  <si>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</si>
  <si>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</si>
  <si>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</si>
  <si>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</si>
  <si>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</si>
  <si>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</si>
  <si>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</si>
  <si>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</si>
  <si>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</si>
  <si>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</si>
  <si>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</si>
  <si>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</si>
  <si>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</si>
  <si>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</si>
  <si>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</si>
  <si>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</si>
  <si>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</si>
  <si>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</si>
  <si>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</si>
  <si>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</si>
  <si>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</si>
  <si>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</si>
  <si>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</si>
  <si>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</si>
  <si>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</si>
  <si>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</si>
  <si>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</si>
  <si>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</si>
  <si>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</si>
  <si>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</si>
  <si>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</si>
  <si>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</si>
  <si>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</si>
  <si>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</si>
  <si>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</si>
  <si>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</si>
  <si>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</si>
  <si>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</si>
  <si>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</si>
  <si>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</si>
  <si>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</si>
  <si>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</si>
  <si>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</si>
  <si>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</si>
  <si>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</si>
  <si>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</si>
  <si>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</si>
  <si>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</si>
  <si>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</si>
  <si>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</si>
  <si>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</si>
  <si>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</si>
  <si>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</si>
  <si>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</si>
  <si>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</si>
  <si>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</si>
  <si>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</si>
  <si>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</si>
  <si>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</si>
  <si>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</si>
  <si>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</si>
  <si>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</si>
  <si>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</si>
  <si>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</si>
  <si>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</si>
  <si>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</si>
  <si>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</si>
  <si>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</si>
  <si>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</si>
  <si>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</si>
  <si>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</si>
  <si>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</si>
  <si>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</si>
  <si>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</si>
  <si>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</si>
  <si>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</si>
  <si>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</si>
  <si>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</si>
  <si>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</si>
  <si>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</si>
  <si>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</si>
  <si>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</si>
  <si>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</si>
  <si>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</si>
  <si>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</si>
  <si>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</si>
  <si>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</si>
  <si>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</si>
  <si>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</si>
  <si>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</si>
  <si>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</si>
  <si>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</si>
  <si>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</si>
  <si>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</si>
  <si>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</si>
  <si>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</si>
  <si>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</si>
  <si>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</si>
  <si>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</si>
  <si>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</si>
  <si>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</si>
  <si>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</si>
  <si>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</si>
  <si>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</si>
  <si>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</si>
  <si>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</si>
  <si>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</si>
  <si>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</si>
  <si>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</si>
  <si>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</si>
  <si>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</si>
  <si>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</si>
  <si>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</si>
  <si>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</si>
  <si>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</si>
  <si>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</si>
  <si>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</si>
  <si>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</si>
  <si>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</si>
  <si>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</si>
  <si>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</si>
  <si>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</si>
  <si>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</si>
  <si>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</si>
  <si>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</si>
  <si>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</si>
  <si>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</si>
  <si>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</si>
  <si>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</si>
  <si>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</si>
  <si>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</si>
  <si>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</si>
  <si>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</si>
  <si>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</si>
  <si>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</si>
  <si>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</si>
  <si>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</si>
  <si>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</si>
  <si>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</si>
  <si>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</si>
  <si>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</si>
  <si>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</si>
  <si>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</si>
  <si>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</si>
  <si>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</si>
  <si>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</si>
  <si>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</si>
  <si>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</si>
  <si>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</si>
  <si>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</si>
  <si>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</si>
  <si>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</si>
  <si>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</si>
  <si>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</si>
  <si>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</si>
  <si>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</si>
  <si>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</si>
  <si>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</si>
  <si>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</si>
  <si>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</si>
  <si>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</si>
  <si>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</si>
  <si>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</si>
  <si>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</si>
  <si>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</si>
  <si>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</si>
  <si>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</si>
  <si>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</si>
  <si>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</si>
  <si>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</si>
  <si>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</si>
  <si>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</si>
  <si>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</si>
  <si>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</si>
  <si>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</si>
  <si>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</si>
  <si>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</si>
  <si>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</si>
  <si>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</si>
  <si>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</si>
  <si>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</si>
  <si>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</si>
  <si>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</si>
  <si>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</si>
  <si>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</si>
  <si>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</si>
  <si>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</si>
  <si>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</si>
  <si>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</si>
  <si>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</si>
  <si>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</si>
  <si>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</si>
  <si>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</si>
  <si>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</si>
  <si>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</si>
  <si>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</si>
  <si>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</si>
  <si>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</si>
  <si>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</si>
  <si>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</si>
  <si>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</si>
  <si>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</si>
  <si>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</si>
  <si>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</si>
  <si>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</si>
  <si>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</si>
  <si>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</si>
  <si>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</si>
  <si>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</si>
  <si>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</si>
  <si>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</si>
  <si>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</si>
  <si>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</si>
  <si>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</si>
  <si>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</si>
  <si>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</si>
  <si>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</si>
  <si>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</si>
  <si>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</si>
  <si>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</si>
  <si>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</si>
  <si>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</si>
  <si>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</si>
  <si>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</si>
  <si>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</si>
  <si>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</si>
  <si>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</si>
  <si>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</si>
  <si>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</si>
  <si>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</si>
  <si>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</si>
  <si>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</si>
  <si>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</si>
  <si>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</si>
  <si>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</si>
  <si>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</si>
  <si>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</si>
  <si>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</si>
  <si>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</si>
  <si>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</si>
  <si>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</si>
  <si>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</si>
  <si>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</si>
  <si>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</si>
  <si>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</si>
  <si>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</si>
  <si>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</si>
  <si>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</si>
  <si>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</si>
  <si>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</si>
  <si>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</si>
  <si>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</si>
  <si>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</si>
  <si>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</si>
  <si>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</si>
  <si>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</si>
  <si>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</si>
  <si>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</si>
  <si>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</si>
  <si>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</si>
  <si>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</si>
  <si>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</si>
  <si>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</si>
  <si>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</si>
  <si>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</si>
  <si>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</si>
  <si>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</si>
  <si>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</si>
  <si>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</si>
  <si>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</si>
  <si>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</si>
  <si>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</si>
  <si>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</si>
  <si>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</si>
  <si>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</si>
  <si>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</si>
  <si>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</si>
  <si>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</si>
  <si>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</si>
  <si>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</si>
  <si>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</si>
  <si>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</si>
  <si>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</si>
  <si>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</si>
  <si>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</si>
  <si>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</si>
  <si>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</si>
  <si>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</si>
  <si>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</si>
  <si>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</si>
  <si>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</si>
  <si>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</si>
  <si>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</si>
  <si>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</si>
  <si>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</si>
  <si>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</si>
  <si>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</si>
  <si>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</si>
  <si>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</si>
  <si>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</si>
  <si>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</si>
  <si>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</si>
  <si>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</si>
  <si>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</si>
  <si>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</si>
  <si>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</si>
  <si>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</si>
  <si>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</si>
  <si>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</si>
  <si>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</si>
  <si>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</si>
  <si>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</si>
  <si>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</si>
  <si>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</si>
  <si>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</si>
  <si>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</si>
  <si>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</si>
  <si>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</si>
  <si>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</si>
  <si>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</si>
  <si>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</si>
  <si>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</si>
  <si>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</si>
  <si>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</si>
  <si>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</si>
  <si>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</si>
  <si>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</si>
  <si>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</si>
  <si>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</si>
  <si>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</si>
  <si>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</si>
  <si>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</si>
  <si>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</si>
  <si>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</si>
  <si>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</si>
  <si>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</si>
  <si>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</si>
  <si>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</si>
  <si>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</si>
  <si>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</si>
  <si>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</si>
  <si>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</si>
  <si>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</si>
  <si>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</si>
  <si>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</si>
  <si>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</si>
  <si>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</si>
  <si>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</si>
  <si>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</si>
  <si>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</si>
  <si>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</si>
  <si>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</si>
  <si>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</si>
  <si>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</si>
  <si>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</si>
  <si>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</si>
  <si>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</si>
  <si>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</si>
  <si>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</si>
  <si>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</si>
  <si>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</si>
  <si>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</si>
  <si>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</si>
  <si>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</si>
  <si>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</si>
  <si>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</si>
  <si>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</si>
  <si>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</si>
  <si>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</si>
  <si>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</si>
  <si>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</si>
  <si>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</si>
  <si>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</si>
  <si>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</si>
  <si>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</si>
  <si>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</si>
  <si>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</si>
  <si>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</si>
  <si>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</si>
  <si>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</si>
  <si>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</si>
  <si>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</si>
  <si>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</si>
  <si>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</si>
  <si>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</si>
  <si>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</si>
  <si>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</si>
  <si>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</si>
  <si>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</si>
  <si>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</si>
  <si>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</si>
  <si>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</si>
  <si>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</si>
  <si>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</si>
  <si>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</si>
  <si>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</si>
  <si>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</si>
  <si>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</si>
  <si>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</si>
  <si>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</si>
  <si>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</si>
  <si>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</si>
  <si>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</si>
  <si>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</si>
  <si>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</si>
  <si>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</si>
  <si>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</si>
  <si>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</si>
  <si>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</si>
  <si>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</si>
  <si>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</si>
  <si>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</si>
  <si>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</si>
  <si>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</si>
  <si>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</si>
  <si>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</si>
  <si>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</si>
  <si>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</si>
  <si>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</si>
  <si>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</si>
  <si>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</si>
  <si>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</si>
  <si>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</si>
  <si>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</si>
  <si>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</si>
  <si>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</si>
  <si>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</si>
  <si>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</si>
  <si>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</si>
  <si>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</si>
  <si>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</si>
  <si>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</si>
  <si>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</si>
  <si>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</si>
  <si>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</si>
  <si>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</si>
  <si>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</si>
  <si>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</si>
  <si>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</si>
  <si>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</si>
  <si>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</si>
  <si>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</si>
  <si>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</si>
  <si>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</si>
  <si>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</si>
  <si>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</si>
  <si>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</si>
  <si>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</si>
  <si>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</si>
  <si>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</si>
  <si>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</si>
  <si>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</si>
  <si>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</si>
  <si>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</si>
  <si>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</si>
  <si>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</si>
  <si>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</si>
  <si>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</si>
  <si>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</si>
  <si>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</si>
  <si>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</si>
  <si>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</si>
  <si>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</si>
  <si>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</si>
  <si>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</si>
  <si>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</si>
  <si>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</si>
  <si>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</si>
  <si>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</si>
  <si>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</si>
  <si>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</si>
  <si>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</si>
  <si>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</si>
  <si>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</si>
  <si>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</si>
  <si>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</si>
  <si>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</si>
  <si>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</si>
  <si>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</si>
  <si>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</si>
  <si>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</si>
  <si>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</si>
  <si>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</si>
  <si>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</si>
  <si>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</si>
  <si>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</si>
  <si>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</si>
  <si>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</si>
  <si>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</si>
  <si>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</si>
  <si>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</si>
  <si>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</si>
  <si>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</si>
  <si>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</si>
  <si>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</si>
  <si>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</si>
  <si>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</si>
  <si>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</si>
  <si>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</si>
  <si>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</si>
  <si>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</si>
  <si>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</si>
  <si>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</si>
  <si>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</si>
  <si>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</si>
  <si>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</si>
  <si>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</si>
  <si>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</si>
  <si>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</si>
  <si>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</si>
  <si>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</si>
  <si>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</si>
  <si>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</si>
  <si>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</si>
  <si>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</si>
  <si>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</si>
  <si>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</si>
  <si>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</si>
  <si>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</si>
  <si>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</si>
  <si>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</si>
  <si>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</si>
  <si>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</si>
  <si>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</si>
  <si>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</si>
  <si>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</si>
  <si>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</si>
  <si>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</si>
  <si>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</si>
  <si>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</si>
  <si>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</si>
  <si>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</si>
  <si>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</si>
  <si>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</si>
  <si>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</si>
  <si>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</si>
  <si>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</si>
  <si>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</si>
  <si>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</si>
  <si>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</si>
  <si>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</si>
  <si>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</si>
  <si>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</si>
  <si>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</si>
  <si>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</si>
  <si>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</si>
  <si>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</si>
  <si>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</si>
  <si>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</si>
  <si>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</si>
  <si>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</si>
  <si>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</si>
  <si>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</si>
  <si>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</si>
  <si>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</si>
  <si>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</si>
  <si>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</si>
  <si>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</si>
  <si>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</si>
  <si>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</si>
  <si>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</si>
  <si>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</si>
  <si>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</si>
  <si>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</si>
  <si>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</si>
  <si>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</si>
  <si>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</si>
  <si>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</si>
  <si>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</si>
  <si>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</si>
  <si>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</si>
  <si>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</si>
  <si>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</si>
  <si>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</si>
  <si>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</si>
  <si>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</si>
  <si>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</si>
  <si>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</si>
  <si>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</si>
  <si>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</si>
  <si>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</si>
  <si>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</si>
  <si>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</si>
  <si>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</si>
  <si>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</si>
  <si>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</si>
  <si>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</si>
  <si>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</si>
  <si>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</si>
  <si>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</si>
  <si>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</si>
  <si>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</si>
  <si>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</si>
  <si>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</si>
  <si>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</si>
  <si>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</si>
  <si>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</si>
  <si>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</si>
  <si>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</si>
  <si>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</si>
  <si>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</si>
  <si>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</si>
  <si>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</si>
  <si>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</si>
  <si>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</si>
  <si>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</si>
  <si>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</si>
  <si>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</si>
  <si>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</si>
  <si>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</si>
  <si>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</si>
  <si>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</si>
  <si>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</si>
  <si>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</si>
  <si>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</si>
  <si>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</si>
  <si>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</si>
  <si>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</si>
  <si>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</si>
  <si>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</si>
  <si>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</si>
  <si>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</si>
  <si>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</si>
  <si>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</si>
  <si>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</si>
  <si>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</si>
  <si>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</si>
  <si>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</si>
  <si>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</si>
  <si>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</si>
  <si>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</si>
  <si>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</si>
  <si>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</si>
  <si>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</si>
  <si>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</si>
  <si>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</si>
  <si>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</si>
  <si>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</si>
  <si>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</si>
  <si>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</si>
  <si>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</si>
  <si>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</si>
  <si>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</si>
  <si>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</si>
  <si>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</si>
  <si>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</si>
  <si>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</si>
  <si>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</si>
  <si>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</si>
  <si>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</si>
  <si>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</si>
  <si>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</si>
  <si>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</si>
  <si>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</si>
  <si>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</si>
  <si>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</si>
  <si>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</si>
  <si>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</si>
  <si>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</si>
  <si>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</si>
  <si>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</si>
  <si>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</si>
  <si>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</si>
  <si>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</si>
  <si>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</si>
  <si>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</si>
  <si>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</si>
  <si>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</si>
  <si>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</si>
  <si>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</si>
  <si>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</si>
  <si>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</si>
  <si>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</si>
  <si>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</si>
  <si>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</si>
  <si>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</si>
  <si>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</si>
  <si>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</si>
  <si>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</si>
  <si>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</si>
  <si>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</si>
  <si>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</si>
  <si>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</si>
  <si>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</si>
  <si>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</si>
  <si>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</si>
  <si>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</si>
  <si>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</si>
  <si>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</si>
  <si>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</si>
  <si>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</si>
  <si>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</si>
  <si>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</si>
  <si>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</si>
  <si>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</si>
  <si>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</si>
  <si>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</si>
  <si>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</si>
  <si>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</si>
  <si>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</si>
  <si>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</si>
  <si>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</si>
  <si>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</si>
  <si>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</si>
  <si>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</si>
  <si>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</si>
  <si>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</si>
  <si>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</si>
  <si>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</si>
  <si>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</si>
  <si>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</si>
  <si>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</si>
  <si>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</si>
  <si>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</si>
  <si>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</si>
  <si>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</si>
  <si>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</si>
  <si>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</si>
  <si>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</si>
  <si>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</si>
  <si>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</si>
  <si>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</si>
  <si>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</si>
  <si>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</si>
  <si>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</si>
  <si>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</si>
  <si>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</si>
  <si>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</si>
  <si>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</si>
  <si>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</si>
  <si>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</si>
  <si>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</si>
  <si>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</si>
  <si>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</si>
  <si>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</si>
  <si>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</si>
  <si>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</si>
  <si>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</si>
  <si>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</si>
  <si>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</si>
  <si>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</si>
  <si>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</si>
  <si>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</si>
  <si>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</si>
  <si>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</si>
  <si>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</si>
  <si>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</si>
  <si>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</si>
  <si>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</si>
  <si>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</si>
  <si>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</si>
  <si>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</si>
  <si>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</si>
  <si>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</si>
  <si>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</si>
  <si>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</si>
  <si>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</si>
  <si>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</si>
  <si>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</si>
  <si>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</si>
  <si>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</si>
  <si>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</si>
  <si>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</si>
  <si>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</si>
  <si>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</si>
  <si>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</si>
  <si>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</si>
  <si>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</si>
  <si>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</si>
  <si>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</si>
  <si>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</si>
  <si>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</si>
  <si>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</si>
  <si>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</si>
  <si>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</si>
  <si>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</si>
  <si>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</si>
  <si>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</si>
  <si>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</si>
  <si>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</si>
  <si>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</si>
  <si>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</si>
  <si>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</si>
  <si>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</si>
  <si>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</si>
  <si>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</si>
  <si>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</si>
  <si>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</si>
  <si>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</si>
  <si>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</si>
  <si>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</si>
  <si>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</si>
  <si>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</si>
  <si>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</si>
  <si>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</si>
  <si>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</si>
  <si>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</si>
  <si>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</si>
  <si>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</si>
  <si>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</si>
  <si>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</si>
  <si>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</si>
  <si>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</si>
  <si>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</si>
  <si>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</si>
  <si>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</si>
  <si>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</si>
  <si>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</si>
  <si>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</si>
  <si>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</si>
  <si>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</si>
  <si>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</si>
  <si>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</si>
  <si>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</si>
  <si>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</si>
  <si>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</si>
  <si>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</si>
  <si>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</si>
  <si>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</si>
  <si>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</si>
  <si>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</si>
  <si>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</si>
  <si>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</si>
  <si>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</si>
  <si>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</si>
  <si>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</si>
  <si>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</si>
  <si>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</si>
  <si>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</si>
  <si>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</si>
  <si>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</si>
  <si>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</si>
  <si>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</si>
  <si>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</si>
  <si>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</si>
  <si>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</si>
  <si>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</si>
  <si>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</si>
  <si>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</si>
  <si>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</si>
  <si>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</si>
  <si>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</si>
  <si>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</si>
  <si>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</si>
  <si>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</si>
  <si>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</si>
  <si>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</si>
  <si>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</si>
  <si>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</si>
  <si>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</si>
  <si>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</si>
  <si>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</si>
  <si>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</si>
  <si>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</si>
  <si>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</si>
  <si>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</si>
  <si>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</si>
  <si>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</si>
  <si>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</si>
  <si>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</si>
  <si>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</si>
  <si>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</si>
  <si>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</si>
  <si>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</si>
  <si>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</si>
  <si>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</si>
  <si>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</si>
  <si>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</si>
  <si>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</si>
  <si>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</si>
  <si>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</si>
  <si>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</si>
  <si>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</si>
  <si>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</si>
  <si>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</si>
  <si>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</si>
  <si>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</si>
  <si>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</si>
  <si>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</si>
  <si>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</si>
  <si>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</si>
  <si>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</si>
  <si>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</si>
  <si>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</si>
  <si>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</si>
  <si>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</si>
  <si>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</si>
  <si>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</si>
  <si>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</si>
  <si>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</si>
  <si>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</si>
  <si>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</si>
  <si>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</si>
  <si>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</si>
  <si>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</si>
  <si>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</si>
  <si>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</si>
  <si>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</si>
  <si>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</si>
  <si>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</si>
  <si>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</si>
  <si>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</si>
  <si>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</si>
  <si>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</si>
  <si>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</si>
  <si>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</si>
  <si>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</si>
  <si>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</si>
  <si>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</si>
  <si>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</si>
  <si>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</si>
  <si>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</si>
  <si>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</si>
  <si>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</si>
  <si>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</si>
  <si>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</si>
  <si>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</si>
  <si>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</si>
  <si>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</si>
  <si>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</si>
  <si>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</si>
  <si>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</si>
  <si>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</si>
  <si>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</si>
  <si>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</si>
  <si>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</si>
  <si>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</si>
  <si>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</si>
  <si>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</si>
  <si>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</si>
  <si>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</si>
  <si>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</si>
  <si>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</si>
  <si>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</si>
  <si>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</si>
  <si>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</si>
  <si>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</si>
  <si>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</si>
  <si>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</si>
  <si>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</si>
  <si>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</si>
  <si>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</si>
  <si>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</si>
  <si>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</si>
  <si>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</si>
  <si>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</si>
  <si>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</si>
  <si>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</si>
  <si>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</si>
  <si>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</si>
  <si>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</si>
  <si>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</si>
  <si>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</si>
  <si>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</si>
  <si>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</si>
  <si>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</si>
  <si>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</si>
  <si>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</si>
  <si>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</si>
  <si>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</si>
  <si>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</si>
  <si>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</si>
  <si>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</si>
  <si>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</si>
  <si>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</si>
  <si>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</si>
  <si>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</si>
  <si>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</si>
  <si>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</si>
  <si>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</si>
  <si>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</si>
  <si>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</si>
  <si>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</si>
  <si>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</si>
  <si>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</si>
  <si>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</si>
  <si>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</si>
  <si>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</si>
  <si>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</si>
  <si>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</si>
  <si>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</si>
  <si>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</si>
  <si>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</si>
  <si>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</si>
  <si>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</si>
  <si>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</si>
  <si>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</si>
  <si>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</si>
  <si>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</si>
  <si>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</si>
  <si>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</si>
  <si>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</si>
  <si>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</si>
  <si>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</si>
  <si>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</si>
  <si>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</si>
  <si>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</si>
  <si>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</si>
  <si>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</si>
  <si>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</si>
  <si>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</si>
  <si>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</si>
  <si>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</si>
  <si>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EM team at site TS</t>
  </si>
  <si>
    <t>PCM-20251121-00001195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</si>
  <si>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</si>
  <si>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</si>
  <si>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</si>
  <si>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</si>
  <si>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</si>
  <si>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</si>
  <si>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</si>
  <si>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</si>
  <si>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</si>
  <si>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</si>
  <si>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</si>
  <si>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</si>
  <si>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</si>
  <si>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</si>
  <si>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</si>
  <si>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TT-20251121-00850 , NO PCM</t>
  </si>
  <si>
    <t>N/A</t>
  </si>
  <si>
    <t>EM Team moved ETA: 20 min</t>
  </si>
  <si>
    <t>PCM-20251122-00000014</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</si>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</sst>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D8" sqref="D8"/>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320.08936516203539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45983.037791087962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45983.037791087962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45983.037791087962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45983.037791087962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45983.037791087962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45983.037791087962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45983.037791087962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45983.037791087962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45983.037791087962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45983.037791087962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45983.037791087962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45983.037791087962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45983.037791087962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45983.037791087962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45983.037791087962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45983.037791087962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45983.037791087962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45983.037791087962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45983.037791087962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45983.037791087962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45983.037791087962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45983.037791087962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45983.037791087962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45983.037791087962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45983.037791087962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45983.037791087962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45983.037791087962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45983.037791087962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45983.037791087962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45983.037791087962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45983.037791087962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45983.037791087962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45983.037791087962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45983.037791087962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45983.037791087962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45983.037791087962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45983.037791087962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45983.037791087962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45983.037791087962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45983.037791087962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45983.037791087962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45983.037791087962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45983.037791087962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45983.037791087962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45983.037791087962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45983.037791087962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45983.037791087962</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45983.037791087962</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CF58F63A-2D5B-4DC1-BB22-90ADEDDFADC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158.03795324073872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45983.037791087962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45983.037791087962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45983.037791087962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45983.037791087962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45983.037791087962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45983.037791087962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45983.037791087962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45983.037791087962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45983.037791087962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45983.037791087962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45983.037791087962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45983.037791087962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45983.037791087962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45983.037791087962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45983.037791087962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45983.037791087962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45983.037791087962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45983.037791087962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45983.037791087962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45983.037791087962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45983.037791087962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45983.037791087962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45983.037791087962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45983.037791087962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45983.037791087962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45983.037791087962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45983.037791087962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45983.037791087962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45983.037791087962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45983.037791087962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45983.037791087962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45983.037791087962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45983.037791087962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45983.037791087962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45983.037791087962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45983.037791087962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45983.037791087962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45983.037791087962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45983.037791087962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45983.037791087962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45983.037791087962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45983.037791087962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45983.037791087962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45983.037791087962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45983.037791087962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45983.037791087962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45983.037791087962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45983.037791087962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45983.037791087962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45983.037791087962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45983.037791087962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45983.037791087962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45983.037791087962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45983.037791087962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45983.037791087962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45983.037791087962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45983.037791087962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45983.037791087962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45983.037791087962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45983.037791087962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45983.037791087962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45983.037791087962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45983.037791087962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45983.037791087962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45983.037791087962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45983.037791087962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45983.037791087962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45983.037791087962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45983.037791087962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45983.037791087962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45983.037791087962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45983.037791087962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45983.037791087962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45983.037791087962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45983.037791087962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45983.037791087962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45983.037791087962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45983.037791087962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45983.037791087962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45983.037791087962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45983.037791087962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45983.037791087962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45983.037791087962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45983.037791087962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45983.037791087962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45983.037791087962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45983.037791087962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45983.037791087962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45983.037791087962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45983.037791087962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45983.037791087962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45983.037791087962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45983.037791087962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45983.037791087962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45983.037791087962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45983.037791087962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45983.037791087962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45983.037791087962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45983.037791087962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45983.037791087962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45983.037791087962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45983.037791087962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45983.037791087962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45983.037791087962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45983.037791087962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45983.037791087962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45983.037791087962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45983.037791087962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45983.037791087962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45983.037791087962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45983.037791087962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45983.037791087962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45983.037791087962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45983.037791087962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45983.037791087962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45983.037791087962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45983.037791087962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45983.037791087962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45983.037791087962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45983.037791087962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45983.037791087962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45983.037791087962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45983.037791087962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45983.037791087962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45983.037791087962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45983.037791087962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45983.037791087962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45983.037791087962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45983.037791087962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45983.037791087962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45983.037791087962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45983.037791087962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45983.037791087962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45983.037791087962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45983.037791087962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45983.037791087962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45983.037791087962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45983.037791087962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45983.037791087962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45983.037791087962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45983.037791087962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45983.037791087962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45983.037791087962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45983.037791087962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45983.037791087962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45983.037791087962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45983.037791087962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45983.037791087962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45983.037791087962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45983.037791087962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45983.037791087962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45983.037791087962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45983.037791087962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45983.037791087962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45983.037791087962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45983.037791087962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45983.037791087962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45983.037791087962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45983.037791087962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45983.037791087962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45983.037791087962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45983.0377912037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45983.0377912037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45983.0377912037</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45983.0377912037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45983.0377912037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45983.0377912037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45983.0377912037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45983.0377912037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45983.0377912037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45983.0377912037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45983.0377912037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45983.0377912037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45983.0377912037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45983.0377912037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45983.0377912037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45983.0377912037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45983.0377912037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45983.0377912037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45983.0377912037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45983.0377912037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45983.0377912037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45983.0377912037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45983.0377912037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45983.0377912037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45983.0377912037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45983.0377912037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45983.0377912037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45983.0377912037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45983.0377912037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45983.0377912037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45983.0377912037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45983.0377912037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45983.0377912037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45983.0377912037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45983.0377912037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45983.0377912037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45983.0377912037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45983.0377912037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45983.0377912037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45983.0377912037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45983.0377912037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45983.0377912037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45983.0377912037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45983.0377912037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45983.0377912037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45983.0377912037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45983.0377912037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45983.0377912037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45983.0377912037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45983.0377912037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45983.0377912037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45983.0377912037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45983.0377912037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45983.0377912037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45983.0377912037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45983.0377912037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45983.0377912037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45983.0377912037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45983.0377912037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45983.0377912037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45983.0377912037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45983.0377912037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45983.0377912037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45983.0377912037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45983.0377912037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45983.0377912037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45983.0377912037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45983.0377912037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45983.0377912037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45983.0377912037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45983.0377912037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45983.0377912037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45983.0377912037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45983.0377912037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45983.0377912037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45983.0377912037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45983.0377912037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45983.0377912037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45983.0377912037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45983.0377912037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45983.0377912037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45983.0377912037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45983.0377912037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45983.0377912037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45983.0377912037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45983.0377912037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45983.0377912037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45983.0377912037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45983.0377912037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45983.0377912037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45983.0377912037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45983.0377912037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45983.0377912037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45983.0377912037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45983.0377912037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45983.0377912037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45983.0377912037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45983.0377912037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45983.0377912037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45983.0377912037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45983.0377912037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45983.0377912037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45983.0377912037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45983.0377912037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45983.0377912037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45983.0377912037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45983.0377912037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45983.0377912037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45983.0377912037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45983.0377912037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45983.0377912037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45983.0377912037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45983.0377912037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45983.0377912037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45983.0377912037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45983.0377912037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45983.0377912037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45983.0377912037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45983.0377912037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45983.0377912037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45983.0377912037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45983.0377912037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45983.0377912037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45983.0377912037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45983.0377912037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45983.0377912037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45983.0377912037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45983.0377912037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45983.0377912037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45983.0377912037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45983.0377912037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45983.0377912037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45983.0377912037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45983.0377912037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45983.0377912037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45983.0377912037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45983.0377912037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45983.0377912037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45983.0377912037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45983.0377912037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45983.0377912037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45983.0377912037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45983.0377912037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45983.0377912037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45983.0377912037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45983.0377912037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45983.0377912037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45983.0377912037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45983.0377912037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45983.0377912037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45983.0377912037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45983.0377912037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45983.0377912037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45983.0377912037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45983.0377912037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45983.0377912037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45983.0377912037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45983.0377912037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45983.0377912037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45983.0377912037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45983.0377912037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45983.0377912037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45983.0377912037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45983.0377912037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45983.0377912037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45983.0377912037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45983.0377912037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45983.0377912037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45983.0377912037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45983.0377912037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45983.0377912037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45983.0377912037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45983.0377912037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45983.0377912037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45983.0377912037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45983.0377912037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45983.0377912037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45983.0377912037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45983.0377912037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45983.0377912037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45983.0377912037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45983.0377912037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45983.0377912037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45983.0377912037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45983.0377912037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45983.0377912037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45983.0377912037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45983.0377912037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45983.0377912037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45983.0377912037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45983.0377912037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45983.0377912037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45983.0377912037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45983.0377912037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45983.0377912037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45983.0377912037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45983.0377912037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45983.0377912037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45983.0377912037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45983.0377912037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45983.0377912037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45983.0377912037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45983.0377912037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45983.0377912037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45983.0377912037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45983.0377912037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45983.0377912037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45983.0377912037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45983.0377912037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45983.0377912037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45983.0377912037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45983.0377912037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45983.0377912037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45983.0377912037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45983.0377912037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45983.0377912037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45983.0377912037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45983.0377912037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45983.0377912037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45983.0377912037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45983.0377912037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45983.0377912037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45983.0377912037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45983.0377912037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45983.0377912037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45983.0377912037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45983.0377912037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45983.0377912037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45983.0377912037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45983.0377912037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45983.0377912037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45983.0377912037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45983.0377912037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45983.0377912037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45983.0377912037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45983.0377912037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45983.0377912037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45983.0377912037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45983.0377912037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45983.0377912037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45983.0377912037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45983.0377912037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45983.0377912037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45983.0377912037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45983.0377912037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45983.0377912037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45983.0377912037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45983.0377912037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45983.0377912037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45983.0377912037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45983.0377912037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45983.0377912037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45983.0377912037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45983.0377912037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45983.0377912037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45983.0377912037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45983.0377912037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45983.0377912037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45983.0377912037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45983.0377912037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45983.0377912037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45983.0377912037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45983.0377912037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45983.0377912037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45983.0377912037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45983.0377912037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45983.0377912037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45983.0377912037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45983.0377912037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45983.0377912037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45983.0377912037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45983.0377912037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45983.0377912037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45983.0377912037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45983.0377912037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45983.0377912037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45983.0377912037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45983.0377912037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45983.0377912037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45983.0377912037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45983.0377912037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45983.0377912037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45983.0377912037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45983.0377912037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45983.0377912037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45983.0377912037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45983.0377912037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45983.0377912037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45983.0377912037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45983.0377912037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45983.0377912037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45983.0377912037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45983.0377912037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45983.0377912037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45983.0377912037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45983.0377912037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45983.0377912037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45983.0377912037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45983.0377912037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45983.0377912037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45983.0377912037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45983.0377912037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45983.0377912037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45983.0377912037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45983.0377912037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45983.0377912037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45983.0377912037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45983.0377912037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45983.0377912037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45983.0377912037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45983.0377912037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45983.0377912037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45983.0377912037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45983.0377912037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45983.0377912037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45983.0377912037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45983.0377912037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45983.0377912037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45983.0377912037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45983.0377912037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45983.0377912037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45983.0377912037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45983.0377912037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45983.0377912037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45983.0377912037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45983.0377912037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45983.0377912037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45983.0377912037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45983.0377912037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45983.0377912037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45983.0377912037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45983.0377912037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45983.0377912037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45983.0377912037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45983.0377912037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45983.0377912037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45983.0377912037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45983.0377912037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45983.0377912037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45983.0377912037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45983.0377912037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45983.0377912037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45983.0377912037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45983.0377912037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45983.0377912037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45983.0377912037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45983.0377912037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45983.0377912037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45983.0377912037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45983.0377912037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45983.0377912037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45983.0377912037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45983.0377912037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45983.0377912037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45983.0377912037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45983.0377912037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45983.0377912037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45983.0377912037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45983.0377912037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45983.0377912037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45983.0377912037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45983.0377912037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45983.0377912037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45983.0377912037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45983.0377912037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45983.0377912037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45983.0377912037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45983.0377912037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45983.0377912037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45983.0377912037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45983.0377912037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45983.0377912037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45983.0377912037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45983.0377912037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45983.0377912037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45983.0377912037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45983.0377912037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45983.0377912037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45983.0377912037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45983.0377912037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45983.0377912037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45983.0377912037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45983.0377912037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45983.0377912037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45983.0377912037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45983.0377912037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45983.0377912037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45983.0377912037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45983.0377912037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45983.0377912037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45983.0377912037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45983.0377912037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45983.0377912037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45983.0377912037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45983.0377912037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45983.0377912037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45983.0377912037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45983.0377912037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45983.0377912037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45983.0377912037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45983.0377912037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45983.0377912037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45983.0377912037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45983.0377912037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45983.0377912037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45983.0377912037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45983.0377912037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45983.0377912037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45983.0377912037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45983.0377912037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45983.0377912037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45983.0377912037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45983.0377912037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45983.0377912037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45983.0377912037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45983.0377912037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45983.0377912037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45983.0377912037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45983.0377912037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45983.0377912037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45983.0377912037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45983.0377912037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45983.0377912037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45983.0377912037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45983.0377912037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45983.0377912037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45983.0377912037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45983.0377912037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45983.0377912037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45983.0377912037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45983.0377912037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45983.0377912037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45983.0377912037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45983.0377912037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45983.0377912037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45983.0377912037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45983.0377912037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45983.0377912037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45983.0377912037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45983.0377912037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45983.0377912037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45983.0377912037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45983.0377912037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45983.0377912037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45983.0377912037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45983.0377912037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45983.0377912037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45983.0377912037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45983.0377912037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45983.0377912037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45983.0377912037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45983.0377912037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45983.0377912037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45983.0377912037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45983.0377912037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45983.0377912037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45983.0377912037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45983.0377912037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45983.0377912037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45983.0377912037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45983.0377912037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45983.0377912037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45983.0377912037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45983.0377912037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45983.0377912037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45983.0377912037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45983.0377912037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45983.0377912037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45983.0377912037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45983.0377912037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45983.0377912037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45983.0377912037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45983.0377912037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45983.0377912037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45983.0377912037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45983.0377912037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45983.0377912037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45983.0377912037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45983.0377912037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45983.0377912037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45983.0377912037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45983.0377912037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45983.0377912037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45983.0377912037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45983.0377912037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45983.0377912037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45983.0377912037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45983.0377912037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45983.0377912037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45983.0377912037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45983.0377912037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45983.0377912037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45983.0377912037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45983.0377912037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45983.0377912037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45983.0377912037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45983.0377912037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45983.0377912037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45983.0377912037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45983.0377912037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45983.0377912037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45983.0377912037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45983.0377912037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45983.0377912037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45983.0377912037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45983.0377912037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45983.0377912037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45983.0377912037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45983.0377912037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45983.0377912037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45983.0377912037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45983.0377912037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45983.0377912037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45983.0377912037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45983.0377912037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45983.0377912037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45983.0377912037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45983.0377912037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45983.0377912037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45983.0377912037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45983.0377912037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45983.0377912037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45983.0377912037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45983.0377912037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45983.0377912037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45983.0377912037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45983.0377912037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45983.0377912037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45983.0377912037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45983.0377912037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45983.0377912037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45983.0377912037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45983.0377912037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45983.0377912037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45983.0377912037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45983.0377912037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45983.0377912037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45983.0377912037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45983.0377912037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45983.0377912037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45983.0377912037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45983.0377912037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45983.0377912037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45983.0377912037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45983.0377912037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45983.0377912037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45983.0377912037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45983.0377912037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45983.0377912037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45983.0377912037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45983.0377912037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45983.0377912037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45983.0377912037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45983.0377912037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45983.0377912037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45983.0377912037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45983.0377912037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45983.0377912037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45983.0377912037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45983.0377912037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45983.0377912037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45983.0377912037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45983.0377912037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45983.0377912037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45983.0377912037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45983.0377912037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45983.0377912037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45983.0377912037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45983.0377912037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45983.0377912037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45983.0377912037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45983.0377912037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45983.0377912037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45983.0377912037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45983.0377912037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45983.0377912037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45983.0377912037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45983.0377912037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45983.0377912037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45983.0377912037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45983.0377912037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45983.0377912037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45983.0377912037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45983.0377912037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45983.0377912037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45983.0377912037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45983.0377912037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45983.0377912037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45983.0377912037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45983.0377912037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45983.0377912037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45983.0377912037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45983.0377912037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45983.0377912037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45983.0377912037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45983.0377912037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45983.0377912037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45983.0377912037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45983.0377912037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45983.0377912037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45983.0377912037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45983.0377912037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45983.0377912037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45983.0377912037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45983.0377912037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45983.0377912037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45983.0377912037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45983.0377912037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45983.0377912037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45983.0377912037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45983.0377912037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45983.0377912037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45983.0377912037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45983.0377912037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45983.0377912037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45983.0377912037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45983.0377912037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45983.0377912037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45983.0377912037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45983.0377912037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45983.0377912037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45983.0377912037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45983.0377912037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45983.0377912037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45983.0377912037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45983.0377912037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45983.0377912037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45983.0377912037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45983.0377912037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45983.0377912037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45983.0377912037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45983.0377912037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45983.0377912037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45983.0377912037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45983.0377912037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45983.0377912037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45983.0377912037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45983.0377912037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45983.0377912037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45983.0377912037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45983.0377912037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45983.0377912037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45983.0377912037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45983.0377912037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45983.0377912037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45983.0377912037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45983.0377912037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45983.0377912037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45983.0377912037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45983.0377912037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45983.0377912037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45983.0377912037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45983.0377912037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45983.0377912037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45983.0377912037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45983.0377912037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45983.0377912037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45983.0377912037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45983.0377912037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45983.0377912037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45983.0377912037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45983.0377912037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45983.0377912037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45983.0377912037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45983.0377912037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45983.0377912037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45983.0377912037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45983.0377912037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45983.0377912037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45983.0377912037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45983.0377912037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45983.0377912037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45983.0377912037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45983.0377912037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45983.0377912037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45983.0377912037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45983.0377912037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45983.0377912037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45983.0377912037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45983.0377912037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45983.0377912037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45983.0377912037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45983.0377912037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45983.0377912037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45983.0377912037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45983.0377912037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45983.0377912037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45983.0377912037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45983.0377912037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45983.0377912037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45983.0377912037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45983.0377912037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45983.0377912037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45983.0377912037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45983.0377912037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45983.0377912037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45983.0377912037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45983.0377912037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45983.0377912037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45983.0377912037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45983.0377912037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45983.0377912037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45983.0377912037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45983.0377912037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45983.0377912037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45983.0377912037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45983.0377912037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45983.0377912037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45983.0377912037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45983.0377912037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45983.0377912037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45983.0377912037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45983.0377912037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45983.0377912037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45983.0377912037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45983.0377912037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45983.0377912037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45983.0377912037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45983.0377912037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45983.0377912037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45983.0377912037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45983.0377912037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45983.0377912037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45983.0377912037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45983.0377912037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45983.0377912037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45983.0377912037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45983.0377912037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45983.0377912037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45983.0377912037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45983.0377912037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45983.0377912037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45983.0377912037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45983.0377912037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45983.0377912037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45983.0377912037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45983.0377912037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45983.0377912037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45983.0377912037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45983.0377912037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45983.0377912037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45983.0377912037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45983.0377912037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45983.0377912037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45983.0377912037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45983.0377912037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45983.0377912037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45983.0377912037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45983.0377912037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45983.0377912037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45983.0377912037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45983.0377912037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45983.0377912037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45983.0377912037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45983.0377912037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45983.0377912037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45983.0377912037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45983.0377912037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45983.0377912037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45983.0377912037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45983.0377912037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45983.0377912037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45983.0377912037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45983.0377912037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45983.0377912037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45983.0377912037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45983.0377912037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45983.0377912037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45983.0377912037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45983.0377912037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45983.0377912037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45983.0377912037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45983.0377912037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45983.0377912037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45983.0377912037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45983.0377912037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45983.0377912037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45983.0377912037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45983.0377912037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45983.0377912037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45983.0377912037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45983.0377912037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45983.0377912037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45983.0377912037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45983.0377912037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45983.0377912037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45983.0377912037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45983.0377912037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45983.0377912037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45983.0377912037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45983.0377912037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45983.0377912037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45983.0377912037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45983.0377912037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45983.0377912037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45983.0377912037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45983.0377912037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45983.0377912037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45983.0377912037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45983.0377912037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45983.0377912037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45983.0377912037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45983.0377912037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45983.0377912037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45983.0377912037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45983.0377912037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45983.0377912037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45983.0377912037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45983.0377912037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45983.0377912037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45983.0377912037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45983.0377912037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45983.0377912037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45983.0377912037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45983.0377912037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45983.0377912037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45983.0377912037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45983.0377912037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45983.0377912037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45983.0377912037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45983.0377912037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45983.0377912037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45983.0377912037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45983.0377912037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45983.0377912037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45983.0377912037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45983.0377912037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45983.0377912037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45983.0377912037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45983.0377912037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45983.0377912037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45983.0377912037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45983.0377912037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45983.0377912037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45983.0377912037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45983.0377912037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45983.0377912037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45983.0377912037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45983.0377912037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45983.0377912037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45983.0377912037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45983.0377912037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45983.0377912037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45983.0377912037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45983.0377912037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45983.0377912037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45983.0377912037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45983.0377912037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45983.0377912037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45983.0377912037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45983.0377912037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45983.0377912037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45983.0377912037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45983.0377912037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45983.0377912037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45983.0377912037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45983.0377912037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45983.0377912037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45983.0377912037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45983.0377912037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45983.0377912037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45983.0377912037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45983.0377912037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45983.0377912037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45983.0377912037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45983.0377912037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45983.0377912037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45983.0377912037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45983.0377912037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45983.0377912037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45983.0377912037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45983.0377912037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45983.0377912037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45983.0377912037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45983.0377912037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45983.0377912037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45983.0377912037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45983.0377912037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45983.0377912037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45983.0377912037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45983.0377912037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45983.0377912037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45983.0377912037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45983.0377912037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45983.0377912037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45983.0377912037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45983.0377912037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45983.0377912037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45983.0377912037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45983.0377912037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45983.0377912037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45983.0377912037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45983.0377912037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45983.0377912037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45983.0377912037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45983.0377912037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45983.0377912037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45983.0377912037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45983.0377912037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45983.0377912037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45983.0377912037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45983.0377912037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45983.0377912037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45983.0377912037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45983.0377912037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45983.0377912037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45983.0377912037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45983.0377912037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45983.0377912037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45983.0377912037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45983.0377912037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45983.0377912037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45983.0377912037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45983.0377912037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45983.0377912037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45983.0377912037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45983.0377912037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45983.0377912037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45983.0377912037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45983.0377912037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45983.0377912037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45983.0377912037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45983.0377912037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45983.0377912037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45983.0377912037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45983.0377912037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45983.0377912037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45983.0377912037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45983.0377912037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45983.0377912037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45983.0377912037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45983.0377912037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45983.0377912037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45983.0377912037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45983.0377912037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45983.0377912037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45983.0377912037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45983.0377912037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45983.0377912037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45983.0377912037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45983.0377912037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45983.0377912037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45983.0377912037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45983.0377912037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45983.0377912037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45983.0377912037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45983.0377912037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45983.0377912037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45983.0377912037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45983.0377912037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45983.0377912037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45983.0377912037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45983.0377912037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45983.0377912037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45983.0377912037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45983.0377912037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45983.0377912037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45983.0377912037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45983.0377912037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45983.0377912037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45983.0377912037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45983.0377912037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45983.0377912037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45983.0377912037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45983.0377912037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45983.0377912037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45983.0377912037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45983.0377912037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45983.0377912037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45983.0377912037</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279.55707349536533</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0.12611284721788252</v>
      </c>
      <c r="H3" s="95">
        <v>45982.905949074076</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1</v>
      </c>
      <c r="D4" s="91" t="s">
        <v>36293</v>
      </c>
      <c r="E4" s="94" t="s">
        <v>39021</v>
      </c>
      <c r="F4" s="95">
        <v>45982.984027777777</v>
      </c>
      <c r="G4" s="96">
        <f t="shared" ca="1" si="0"/>
        <v>5.37633101848769E-2</v>
      </c>
      <c r="H4" s="95">
        <v>45982.978587962964</v>
      </c>
      <c r="I4" s="113" t="str">
        <f>IFERROR(VLOOKUP(D4,DB!A:F,6,0),"")</f>
        <v>Generator-SG</v>
      </c>
      <c r="J4" s="113" t="str">
        <f>IFERROR(VLOOKUP(D4,DB!A:G,7,0),"")</f>
        <v>No BB Shifted</v>
      </c>
      <c r="K4" s="97" t="s">
        <v>39111</v>
      </c>
      <c r="L4" s="91" t="str">
        <f>IFERROR(VLOOKUP(D4,DB!A:I,9,0),"")</f>
        <v>Latis</v>
      </c>
    </row>
    <row r="5" spans="1:16" ht="15" customHeight="1">
      <c r="A5" s="113"/>
      <c r="B5" s="113" t="str">
        <f>IFERROR(VLOOKUP(D5,DB!A:K,11,0),"")</f>
        <v/>
      </c>
      <c r="C5" s="93"/>
      <c r="D5" s="91"/>
      <c r="E5" s="94"/>
      <c r="F5" s="95"/>
      <c r="G5" s="96">
        <f t="shared" ca="1" si="0"/>
        <v>45983.037791087962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45983.037791087962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45983.037791087962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45983.037791087962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45983.037791087962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45983.037791087962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45983.037791087962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45983.037791087962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45983.037791087962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45983.037791087962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45983.037791087962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45983.037791087962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45983.037791087962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45983.037791087962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45983.037791087962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45983.037791087962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45983.037791087962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45983.037791087962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45983.037791087962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45983.037791087962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45983.037791087962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45983.037791087962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45983.037791087962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45983.037791087962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45983.037791087962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45983.037791087962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45983.037791087962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45983.037791087962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45983.037791087962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45983.037791087962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45983.037791087962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45983.037791087962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45983.037791087962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45983.037791087962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45983.037791087962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45983.037791087962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45983.037791087962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45983.037791087962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45983.037791087962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45983.037791087962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45983.037791087962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45983.037791087962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45983.037791087962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45983.037791087962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45983.037791087962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45983.037791087962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45983.037791087962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45983.037791087962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45983.037791087962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45983.037791087962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45983.037791087962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45983.037791087962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45983.037791087962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45983.037791087962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45983.037791087962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45983.037791087962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45983.037791087962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45983.037791087962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45983.037791087962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45983.037791087962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45983.037791087962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45983.037791087962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45983.037791087962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45983.037791087962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45983.037791087962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45983.037791087962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45983.037791087962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45983.037791087962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45983.037791087962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45983.037791087962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45983.037791087962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45983.037791087962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45983.037791087962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45983.037791087962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45983.037791087962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45983.037791087962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45983.037791087962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45983.037791087962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45983.037791087962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45983.037791087962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45983.037791087962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45983.037791087962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45983.037791087962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45983.037791087962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45983.037791087962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45983.037791087962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45983.037791087962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45983.037791087962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45983.037791087962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45983.037791087962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45983.037791087962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45983.037791087962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45983.037791087962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45983.037791087962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45983.037791087962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45983.037791087962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45983.037791087962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45983.037791087962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45983.037791087962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45983.037791087962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45983.037791087962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45983.037791087962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45983.037791087962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45983.037791087962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45983.037791087962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45983.037791087962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45983.037791087962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45983.037791087962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45983.037791087962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45983.037791087962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45983.037791087962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45983.037791087962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45983.037791087962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45983.037791087962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45983.037791087962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45983.037791087962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45983.037791087962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45983.037791087962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45983.037791087962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45983.037791087962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45983.037791087962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45983.037791087962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45983.037791087962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45983.037791087962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45983.037791087962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45983.037791087962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45983.037791087962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45983.037791087962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45983.037791087962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45983.037791087962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45983.037791087962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45983.037791087962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45983.037791087962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45983.037791087962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45983.037791087962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45983.037791087962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45983.037791087962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45983.037791087962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45983.037791087962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45983.037791087962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45983.037791087962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45983.037791087962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45983.037791087962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45983.037791087962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45983.037791087962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45983.037791087962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45983.037791087962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45983.037791087962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45983.037791087962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45983.037791087962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45983.037791087962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45983.037791087962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45983.037791087962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45983.037791087962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45983.037791087962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45983.037791087962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45983.037791087962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45983.037791087962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45983.037791087962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45983.037791087962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45983.037791087962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45983.037791087962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45983.037791087962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45983.037791087962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45983.037791087962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45983.037791087962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45983.037791087962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45983.037791087962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45983.037791087962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45983.037791087962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45983.037791087962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45983.037791087962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45983.037791087962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45983.037791087962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45983.037791087962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45983.037791087962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45983.037791087962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45983.037791087962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45983.037791087962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45983.037791087962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45983.037791087962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45983.037791087962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45983.037791087962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45983.037791087962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45983.037791087962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45983.037791087962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45983.037791087962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45983.037791087962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45983.037791087962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45983.037791087962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45983.037791087962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45983.037791087962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45983.037791087962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45983.037791087962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45983.037791087962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45983.037791087962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45983.037791087962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45983.037791087962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45983.037791087962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45983.037791087962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45983.037791087962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45983.037791087962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45983.037791087962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45983.037791087962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45983.037791087962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45983.037791087962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45983.037791087962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45983.037791087962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45983.037791087962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45983.037791087962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45983.037791087962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45983.037791087962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45983.037791087962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45983.037791087962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45983.037791087962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45983.037791087962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45983.037791087962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45983.037791087962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45983.037791087962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45983.037791087962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45983.037791087962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45983.037791087962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45983.037791087962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45983.037791087962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45983.037791087962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45983.037791087962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45983.037791087962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45983.037791087962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45983.037791087962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45983.037791087962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45983.037791087962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45983.037791087962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45983.037791087962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45983.037791087962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45983.037791087962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45983.037791087962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45983.037791087962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45983.037791087962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45983.037791087962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45983.037791087962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45983.037791087962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45983.037791087962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45983.037791087962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45983.037791087962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45983.037791087962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45983.037791087962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45983.037791087962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45983.037791087962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45983.037791087962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45983.037791087962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45983.037791087962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45983.037791087962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45983.037791087962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45983.037791087962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45983.037791087962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45983.037791087962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45983.037791087962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45983.037791087962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45983.037791087962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45983.037791087962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45983.037791087962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45983.037791087962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45983.037791087962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45983.037791087962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45983.037791087962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45983.037791087962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45983.037791087962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45983.037791087962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45983.037791087962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45983.037791087962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45983.037791087962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45983.037791087962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45983.037791087962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45983.037791087962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45983.037791087962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45983.037791087962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45983.037791087962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45983.037791087962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45983.037791087962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45983.037791087962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45983.037791087962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45983.037791087962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45983.037791087962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45983.037791087962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45983.037791087962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45983.037791087962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45983.037791087962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45983.037791087962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45983.037791087962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45983.037791087962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45983.037791087962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45983.037791087962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45983.037791087962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45983.037791087962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45983.037791087962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45983.037791087962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45983.037791087962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45983.037791087962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45983.037791087962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45983.037791087962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45983.037791087962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45983.037791087962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45983.037791087962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45983.037791087962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45983.037791087962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45983.037791087962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45983.037791087962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45983.037791087962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45983.037791087962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45983.037791087962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45983.037791087962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45983.037791087962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45983.037791087962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45983.037791087962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45983.037791087962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45983.037791087962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45983.037791087962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45983.037791087962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45983.037791087962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45983.037791087962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45983.037791087962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45983.037791087962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45983.037791087962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45983.037791087962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45983.037791087962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45983.037791087962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45983.037791087962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45983.037791087962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45983.037791087962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45983.037791087962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45983.037791087962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45983.037791087962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45983.037791087962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45983.037791087962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45983.037791087962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45983.037791087962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45983.037791087962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45983.037791087962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45983.037791087962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45983.037791087962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45983.037791087962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45983.037791087962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45983.037791087962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45983.037791087962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45983.037791087962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45983.037791087962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45983.037791087962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45983.037791087962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45983.037791087962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45983.037791087962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45983.037791087962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45983.037791087962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45983.037791087962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45983.037791087962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45983.037791087962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45983.037791087962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45983.037791087962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45983.037791087962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45983.037791087962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45983.037791087962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45983.037791087962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45983.037791087962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45983.037791087962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45983.037791087962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45983.037791087962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45983.037791087962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45983.037791087962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45983.037791087962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45983.037791087962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45983.037791087962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45983.037791087962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45983.037791087962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45983.037791087962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45983.037791087962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45983.037791087962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45983.037791087962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45983.037791087962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45983.037791087962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45983.037791087962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45983.037791087962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45983.037791087962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45983.037791087962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45983.037791087962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45983.037791087962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45983.037791087962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45983.037791087962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45983.037791087962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45983.037791087962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45983.037791087962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45983.037791087962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45983.037791087962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45983.037791087962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45983.037791087962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45983.037791087962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45983.037791087962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45983.037791087962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45983.037791087962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45983.037791087962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45983.037791087962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45983.037791087962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45983.037791087962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45983.037791087962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45983.037791087962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45983.037791087962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45983.037791087962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45983.037791087962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45983.037791087962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45983.037791087962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45983.037791087962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45983.037791087962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45983.037791087962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45983.037791087962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45983.037791087962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45983.037791087962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45983.037791087962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45983.037791087962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45983.037791087962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45983.037791087962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45983.037791087962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45983.037791087962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45983.037791087962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45983.037791087962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45983.037791087962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45983.037791087962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45983.037791087962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45983.037791087962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45983.037791087962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45983.037791087962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45983.037791087962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45983.037791087962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45983.037791087962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45983.037791087962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45983.037791087962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45983.037791087962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45983.037791087962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45983.037791087962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45983.037791087962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45983.037791087962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45983.037791087962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45983.037791087962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45983.037791087962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45983.037791087962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45983.037791087962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45983.037791087962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45983.037791087962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45983.037791087962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45983.037791087962</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91.205731018511869</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56.848913888883544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34.376680092587776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5.5229878472237033</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1.6644924768479541</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0.26923784722021082</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0.17377488425699994</v>
      </c>
      <c r="H8" s="128">
        <v>45982.843182870369</v>
      </c>
      <c r="I8" s="109" t="str">
        <f>IFERROR(VLOOKUP(D8,DB!A:F,6,0),"")</f>
        <v>SCECO</v>
      </c>
      <c r="J8" s="109" t="str">
        <f>IFERROR(VLOOKUP(D8,DB!A:G,7,0),"")</f>
        <v>Dead</v>
      </c>
      <c r="K8" s="109" t="s">
        <v>39125</v>
      </c>
      <c r="L8" s="109" t="str">
        <f>IFERROR(VLOOKUP(D8,DB!A:I,9,0),"")</f>
        <v>Latis</v>
      </c>
    </row>
    <row r="9" spans="1:13">
      <c r="A9" s="109" t="s">
        <v>39126</v>
      </c>
      <c r="B9" s="109" t="str">
        <f>IFERROR(VLOOKUP(D9,DB!A:K,11,0),"")</f>
        <v>R5</v>
      </c>
      <c r="C9" s="109">
        <v>1</v>
      </c>
      <c r="D9" s="109" t="s">
        <v>38310</v>
      </c>
      <c r="E9" s="109" t="s">
        <v>39021</v>
      </c>
      <c r="F9" s="109" t="s">
        <v>39127</v>
      </c>
      <c r="G9" s="111" t="str">
        <f ca="1">IFERROR(NOW()-F9,"")</f>
        <v/>
      </c>
      <c r="H9" s="128">
        <v>45982.971261574072</v>
      </c>
      <c r="I9" s="109" t="str">
        <f>IFERROR(VLOOKUP(D9,DB!A:F,6,0),"")</f>
        <v>SCECO</v>
      </c>
      <c r="J9" s="109" t="str">
        <f>IFERROR(VLOOKUP(D9,DB!A:G,7,0),"")</f>
        <v>No BB Shifted</v>
      </c>
      <c r="K9" s="109" t="s">
        <v>39128</v>
      </c>
      <c r="L9" s="109" t="str">
        <f>IFERROR(VLOOKUP(D9,DB!A:I,9,0),"")</f>
        <v>Latis</v>
      </c>
    </row>
    <row r="10" spans="1:13">
      <c r="A10" s="109" t="s">
        <v>39129</v>
      </c>
      <c r="B10" s="109" t="str">
        <f>IFERROR(VLOOKUP(D10,DB!A:K,11,0),"")</f>
        <v>R5</v>
      </c>
      <c r="C10" s="109">
        <v>1</v>
      </c>
      <c r="D10" s="109" t="s">
        <v>35414</v>
      </c>
      <c r="E10" s="109" t="s">
        <v>39100</v>
      </c>
      <c r="F10" s="128">
        <v>45983.016134259262</v>
      </c>
      <c r="G10" s="111">
        <f ca="1">IFERROR(NOW()-F10,"")</f>
        <v>2.1656828699633479E-2</v>
      </c>
      <c r="H10" s="128">
        <v>45983.010428240741</v>
      </c>
      <c r="I10" s="109" t="str">
        <f>IFERROR(VLOOKUP(D10,DB!A:F,6,0),"")</f>
        <v>Generator-SG</v>
      </c>
      <c r="J10" s="109" t="str">
        <f>IFERROR(VLOOKUP(D10,DB!A:G,7,0),"")</f>
        <v>Vandalized</v>
      </c>
      <c r="K10" s="109" t="s">
        <v>39130</v>
      </c>
      <c r="L10" s="109" t="str">
        <f>IFERROR(VLOOKUP(D10,DB!A:I,9,0),"")</f>
        <v>Latis</v>
      </c>
    </row>
    <row r="11" spans="1:13">
      <c r="A11" s="109"/>
      <c r="B11" s="109" t="str">
        <f>IFERROR(VLOOKUP(D11,DB!A:K,11,0),"")</f>
        <v/>
      </c>
      <c r="C11" s="109"/>
      <c r="D11" s="109"/>
      <c r="E11" s="109"/>
      <c r="F11" s="109"/>
      <c r="G11" s="111">
        <f ca="1">IFERROR(NOW()-F11,"")</f>
        <v>45983.037791087962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45983.037791087962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45983.037791087962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45983.037791087962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45983.037791087962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45983.037791087962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45983.037791087962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45983.037791087962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45983.037791087962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45983.037791087962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45983.037791087962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45983.037791087962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45983.037791087962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45983.037791087962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45983.037791087962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45983.037791087962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45983.037791087962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45983.037791087962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45983.037791087962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45983.037791087962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45983.037791087962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45983.037791087962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45983.037791087962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45983.037791087962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45983.037791087962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45983.037791087962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45983.037791087962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45983.037791087962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45983.037791087962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45983.037791087962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45983.037791087962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45983.037791087962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45983.037791087962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45983.037791087962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45983.037791087962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45983.037791087962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45983.037791087962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45983.037791087962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45983.037791087962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45983.037791087962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45983.037791087962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45983.037791087962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45983.037791087962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45983.037791087962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45983.037791087962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45983.037791087962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45983.037791087962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45983.037791087962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45983.037791087962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45983.037791087962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45983.037791087962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45983.037791087962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45983.037791087962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45983.037791087962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45983.037791087962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45983.037791087962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45983.037791087962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45983.037791087962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45983.037791087962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45983.037791087962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45983.037791087962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45983.037791087962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45983.037791087962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45983.037791087962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45983.037791087962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45983.037791087962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45983.037791087962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45983.037791087962</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45983.037791087962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45983.037791087962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45983.037791087962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45983.037791087962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45983.037791087962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45983.037791087962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45983.037791087962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45983.037791087962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45983.037791087962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45983.037791087962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45983.037791087962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45983.037791087962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45983.037791087962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45983.037791087962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45983.037791087962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45983.037791087962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45983.037791087962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45983.037791087962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45983.037791087962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45983.037791087962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45983.037791087962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45983.037791087962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45983.037791087962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45983.037791087962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45983.037791087962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45983.037791087962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45983.037791087962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45983.037791087962</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45983.037791087962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45983.037791087962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45983.037791087962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45983.037791087962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45983.0377912037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45983.0377912037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45983.0377912037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45983.0377912037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45983.0377912037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45983.0377912037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45983.0377912037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45983.0377912037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45983.0377912037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45983.0377912037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45983.0377912037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45983.0377912037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45983.0377912037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45983.0377912037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45983.0377912037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45983.0377912037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45983.0377912037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45983.0377912037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45983.0377912037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45983.0377912037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45983.0377912037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45983.0377912037</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2025-11-21T21:56:27Z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