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33" documentId="120_S{2AC9BD13-BADA-5192-A53E-5A8FF88502F6}" xr6:coauthVersionLast="47" xr6:coauthVersionMax="47" xr10:uidLastSave="{D152AB15-38FC-4E92-BE3C-3B94512D3FA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<sst xmlns="http://schemas.openxmlformats.org/spreadsheetml/2006/main" count="180290" uniqueCount="39130">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</sst>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K4" sqref="K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320.95636666666542</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t="s">
        <v>39025</v>
      </c>
      <c r="B4" s="141" t="str">
        <f>IFERROR(VLOOKUP(D4,DB!A:K,11,0),"")</f>
        <v>R1</v>
      </c>
      <c r="C4" s="141">
        <v>1</v>
      </c>
      <c r="D4" s="133" t="s">
        <v>20365</v>
      </c>
      <c r="E4" s="142" t="s">
        <v>39021</v>
      </c>
      <c r="F4" s="143">
        <v>45983.89770833333</v>
      </c>
      <c r="G4" s="144">
        <f ca="1">IFERROR(NOW()-F4,"-")</f>
        <v>7.0842592613189481E-3</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45983.904792592592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45983.904792592592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45983.904792592592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45983.904792592592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45983.904792592592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45983.904792592592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45983.904792592592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45983.904792592592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45983.904792592592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45983.904792592592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45983.904792592592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45983.904792592592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45983.904792592592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45983.904792592592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45983.904792592592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45983.904792592592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45983.904792592592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45983.904792592592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45983.904792592592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45983.904792592592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45983.904792592592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45983.904792592592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45983.904792592592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45983.904792592592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45983.904792592592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45983.904792592592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45983.904792592592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45983.904792592592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45983.904792592592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45983.904792592592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45983.904792592592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45983.904792592592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45983.904792592592</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45983.904792592592</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58C4713-8BEC-4638-A7B2-F52FA4FD53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158.90495462963008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45983.904792592592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45983.904792592592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45983.904792592592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45983.904792592592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45983.904792592592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45983.904792592592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45983.904792592592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45983.904792592592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45983.904792592592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45983.904792592592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45983.904792592592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45983.904792592592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45983.904792592592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45983.904792592592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45983.904792592592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45983.904792592592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45983.904792592592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45983.904792592592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45983.904792592592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45983.904792592592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45983.904792592592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45983.904792592592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45983.904792592592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45983.904792592592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45983.904792592592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45983.904792592592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45983.904792592592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45983.904792592592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45983.904792592592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45983.904792592592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45983.904792592592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45983.904792592592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45983.904792592592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45983.904792592592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45983.904792592592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45983.904792592592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45983.904792592592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45983.904792592592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45983.904792592592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45983.904792592592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45983.904792592592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45983.904792592592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45983.904792592592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45983.904792592592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45983.904792592592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45983.904792592592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45983.904792592592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45983.904792592592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45983.904792592592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45983.904792592592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45983.904792592592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45983.904792592592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45983.904792592592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45983.904792592592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45983.904792592592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45983.904792592592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45983.904792592592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45983.904792592592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45983.904792592592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45983.904792592592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45983.904792592592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45983.904792592592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45983.904792592592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45983.904792592592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45983.904792592592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45983.904792592592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45983.904792592592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45983.904792592592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45983.904792592592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45983.904792592592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45983.904792592592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45983.904792592592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45983.904792592592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45983.904792592592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45983.904792592592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45983.904792592592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45983.904792592592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45983.904792592592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45983.904792592592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45983.904792592592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45983.904792592592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45983.904792592592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45983.904792592592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45983.904792592592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45983.904792592592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45983.904792592592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45983.904792592592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45983.904792592592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45983.904792592592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45983.904792592592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45983.904792592592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45983.904792592592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45983.904792592592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45983.904792592592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45983.904792592592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45983.904792592592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45983.904792592592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45983.904792592592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45983.904792592592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45983.904792592592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45983.904792592592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45983.904792592592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45983.904792592592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45983.904792592592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45983.904792592592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45983.904792592592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45983.904792592592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45983.904792592592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45983.904792592592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45983.904792592592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45983.904792592592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45983.904792592592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45983.904792592592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45983.904792592592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45983.904792592592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45983.904792592592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45983.904792592592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45983.904792592592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45983.904792592592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45983.904792592592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45983.904792592592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45983.904792592592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45983.904792592592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45983.904792592592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45983.904792592592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45983.904792592592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45983.904792592592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45983.904792592592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45983.904792592592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45983.904792592592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45983.904792592592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45983.904792592592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45983.904792592592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45983.904792592592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45983.904792592592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45983.904792592592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45983.904792592592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45983.904792592592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45983.904792592592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45983.904792592592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45983.904792592592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45983.904792592592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45983.904792592592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45983.904792592592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45983.904792592592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45983.904792592592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45983.904792592592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45983.904792592592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45983.904792592592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45983.904792592592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45983.904792592592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45983.904792592592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45983.904792592592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45983.904792592592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45983.904792592592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45983.904792592592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45983.904792592592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45983.904792592592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45983.904792592592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45983.904792592592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45983.904792592592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45983.904792592592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45983.904792592592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45983.904792592592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45983.904792592592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45983.904792592592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45983.904792592592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45983.904792592592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45983.904792592592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45983.904792592592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45983.904792592592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45983.904792592592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45983.904792592592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45983.904792592592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45983.904792592592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45983.904792592592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45983.904792592592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45983.904792592592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45983.904792592592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45983.904792592592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45983.904792592592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45983.904792592592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45983.904792592592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45983.904792592592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45983.904792592592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45983.904792592592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45983.904792592592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45983.904792592592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45983.904792592592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45983.904792592592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45983.904792592592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45983.904792592592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45983.904792592592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45983.904792592592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45983.904792592592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45983.904792592592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45983.904792592592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45983.904792592592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45983.904792592592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45983.904792592592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45983.904792592592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45983.904792592592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45983.904792592592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45983.904792592592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45983.904792592592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45983.904792592592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45983.904792592592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45983.904792592592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45983.904792592592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45983.904792592592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45983.904792592592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45983.904792592592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45983.904792592592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45983.904792592592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45983.904792592592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45983.904792592592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45983.904792592592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45983.904792592592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45983.904792592592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45983.904792592592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45983.904792592592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45983.904792592592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45983.904792592592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45983.904792592592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45983.904792592592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45983.904792592592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45983.904792592592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45983.904792592592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45983.904792592592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45983.904792592592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45983.904792592592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45983.904792592592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45983.904792592592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45983.904792592592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45983.904792592592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45983.904792592592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45983.904792592592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45983.904792592592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45983.904792592592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45983.904792592592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45983.904792592592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45983.904792592592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45983.904792592592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45983.904792592592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45983.904792592592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45983.904792592592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45983.904792592592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45983.904792592592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45983.904792592592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45983.904792592592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45983.904792592592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45983.904792592592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45983.904792592592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45983.904792592592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45983.904792592592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45983.904792592592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45983.904792592592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45983.904792592592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45983.904792592592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45983.904792592592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45983.904792592592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45983.904792592592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45983.904792592592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45983.904792592592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45983.904792592592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45983.904792592592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45983.904792592592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45983.904792592592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45983.904792592592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45983.904792592592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45983.904792592592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45983.904792592592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45983.904792592592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45983.904792592592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45983.904792592592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45983.904792592592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45983.904792592592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45983.904792592592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45983.904792592592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45983.904792592592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45983.904792592592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45983.904792592592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45983.904792592592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45983.904792592592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45983.904792592592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45983.904792592592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45983.904792592592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45983.904792592592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45983.904792592592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45983.904792592592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45983.904792592592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45983.904792592592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45983.904792592592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45983.904792592592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45983.904792592592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45983.904792592592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45983.904792592592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45983.904792592592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45983.904792592592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45983.904792592592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45983.904792592592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45983.904792592592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45983.904792592592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45983.904792592592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45983.904792592592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45983.904792592592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45983.904792592592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45983.904792592592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45983.904792592592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45983.904792592592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45983.904792592592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45983.904792592592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45983.904792592592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45983.904792592592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45983.904792592592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45983.904792592592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45983.904792592592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45983.904792592592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45983.904792592592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45983.904792592592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45983.904792592592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45983.904792592592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45983.904792592592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45983.904792592592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45983.904792592592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45983.904792592592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45983.904792592592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45983.904792592592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45983.904792592592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45983.904792592592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45983.904792592592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45983.904792592592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45983.904792592592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45983.904792592592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45983.904792592592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45983.904792592592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45983.904792592592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45983.904792592592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45983.904792592592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45983.904792592592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45983.904792592592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45983.904792592592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45983.904792592592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45983.904792592592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45983.904792592592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45983.904792592592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45983.904792592592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45983.904792592592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45983.904792592592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45983.904792592592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45983.904792592592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45983.904792592592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45983.904792592592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45983.904792592592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45983.904792592592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45983.904792592592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45983.904792592592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45983.904792592592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45983.904792592592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45983.904792592592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45983.904792592592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45983.904792592592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45983.904792592592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45983.904792592592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45983.904792592592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45983.904792592592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45983.904792592592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45983.904792592592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45983.904792592592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45983.904792592592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45983.904792592592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45983.904792592592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45983.904792592592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45983.904792592592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45983.904792592592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45983.904792592592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45983.904792592592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45983.904792592592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45983.904792592592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45983.904792592592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45983.904792592592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45983.904792592592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45983.904792592592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45983.904792592592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45983.904792592592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45983.904792592592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45983.904792592592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45983.904792592592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45983.904792592592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45983.904792592592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45983.904792592592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45983.904792592592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45983.904792592592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45983.904792592592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45983.904792592592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45983.904792592592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45983.904792592592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45983.904792592592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45983.904792592592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45983.904792592592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45983.904792592592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45983.904792592592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45983.904792592592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45983.904792592592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45983.904792592592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45983.904792592592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45983.904792592592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45983.904792592592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45983.904792592592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45983.904792592592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45983.904792592592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45983.904792592592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45983.904792592592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45983.904792592592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45983.904792592592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45983.904792592592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45983.904792592592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45983.904792592592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45983.904792592592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45983.904792592592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45983.904792592592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45983.904792592592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45983.904792592592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45983.904792592592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45983.904792592592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45983.904792592592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45983.904792592592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45983.904792592592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45983.904792592592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45983.904792592592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45983.904792592592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45983.904792592592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45983.904792592592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45983.904792592592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45983.904792592592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45983.904792592592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45983.904792592592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45983.904792592592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45983.904792592592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45983.904792592592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45983.904792592592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45983.904792592592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45983.904792592592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45983.904792592592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45983.904792592592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45983.904792592592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45983.904792592592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45983.904792592592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45983.904792592592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45983.904792592592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45983.904792592592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45983.904792592592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45983.904792592592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45983.904792592592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45983.904792592592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45983.904792592592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45983.904792592592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45983.904792592592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45983.904792592592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45983.904792592592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45983.904792592592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45983.904792592592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45983.904792592592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45983.904792592592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45983.904792592592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45983.904792592592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45983.904792592592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45983.904792592592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45983.904792592592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45983.904792592592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45983.904792592592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45983.904792592592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45983.904792592592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45983.904792592592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45983.904792592592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45983.904792592592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45983.904792592592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45983.904792592592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45983.904792592592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45983.904792592592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45983.904792592592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45983.904792592592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45983.904792592592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45983.904792592592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45983.904792592592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45983.904792592592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45983.904792592592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45983.904792592592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45983.904792592592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45983.904792592592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45983.904792592592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45983.904792592592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45983.904792592592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45983.904792592592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45983.904792592592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45983.904792592592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45983.904792592592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45983.904792592592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45983.904792592592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45983.904792592592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45983.904792592592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45983.904792592592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45983.904792592592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45983.904792592592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45983.904792592592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45983.904792592592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45983.904792592592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45983.904792592592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45983.904792592592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45983.904792592592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45983.904792592592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45983.904792592592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45983.904792592592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45983.904792592592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45983.904792592592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45983.904792592592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45983.904792592592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45983.904792592592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45983.904792592592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45983.904792592592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45983.904792592592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45983.904792592592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45983.904792592592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45983.904792592592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45983.904792592592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45983.904792592592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45983.904792592592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45983.904792592592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45983.904792592592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45983.904792592592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45983.904792592592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45983.904792592592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45983.904792592592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45983.904792592592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45983.904792592592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45983.904792592592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45983.904792592592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45983.904792592592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45983.904792592592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45983.904792592592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45983.904792592592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45983.904792592592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45983.904792592592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45983.904792592592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45983.904792592592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45983.904792592592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45983.904792592592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45983.904792592592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45983.904792592592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45983.904792592592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45983.904792592592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45983.904792592592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45983.904792592592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45983.904792592592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45983.904792592592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45983.904792592592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45983.904792592592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45983.904792592592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45983.904792592592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45983.904792592592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45983.904792592592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45983.904792592592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45983.904792592592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45983.904792592592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45983.904792592592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45983.904792592592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45983.904792592592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45983.904792592592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45983.904792592592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45983.904792592592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45983.904792592592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45983.904792592592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45983.904792592592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45983.904792592592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45983.904792592592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45983.904792592592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45983.904792592592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45983.904792592592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45983.904792592592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45983.904792592592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45983.904792592592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45983.904792592592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45983.904792592592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45983.904792592592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45983.904792592592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45983.904792592592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45983.904792592592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45983.904792592592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45983.904792592592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45983.904792592592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45983.904792592592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45983.904792592592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45983.904792592592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45983.904792592592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45983.904792592592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45983.904792592592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45983.904792592592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45983.904792592592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45983.904792592592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45983.904792592592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45983.904792592592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45983.904792592592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45983.904792592592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45983.904792592592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45983.904792592592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45983.904792592592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45983.904792592592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45983.904792592592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45983.904792592592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45983.904792592592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45983.904792592592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45983.904792592592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45983.904792592592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45983.904792592592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45983.904792592592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45983.904792592592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45983.904792592592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45983.904792592592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45983.904792592592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45983.904792592592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45983.904792592592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45983.904792592592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45983.904792592592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45983.904792592592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45983.904792592592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45983.904792592592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45983.904792592592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45983.904792592592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45983.904792592592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45983.904792592592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45983.904792592592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45983.904792592592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45983.904792592592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45983.904792592592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45983.904792592592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45983.904792592592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45983.904792592592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45983.904792592592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45983.904792592592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45983.904792592592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45983.904792592592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45983.904792592592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45983.904792592592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45983.904792592592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45983.904792592592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45983.904792592592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45983.904792592592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45983.904792592592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45983.904792592592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45983.904792592592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45983.904792592592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45983.904792592592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45983.904792592592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45983.904792592592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45983.904792592592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45983.904792592592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45983.904792592592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45983.904792592592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45983.904792592592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45983.904792592592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45983.904792592592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45983.904792592592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45983.904792592592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45983.904792592592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45983.904792592592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45983.904792592592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45983.904792592592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45983.904792592592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45983.904792592592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45983.904792592592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45983.904792592592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45983.904792592592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45983.904792592592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45983.904792592592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45983.904792592592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45983.904792592592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45983.904792592592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45983.904792592592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45983.904792592592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45983.904792592592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45983.904792592592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45983.904792592592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45983.904792592592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45983.904792592592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45983.904792592592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45983.904792592592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45983.904792592592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45983.904792592592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45983.904792592592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45983.904792592592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45983.904792592592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45983.904792592592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45983.904792592592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45983.904792592592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45983.904792592592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45983.904792592592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45983.904792592592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45983.904792592592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45983.904792592592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45983.904792592592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45983.904792592592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45983.904792592592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45983.904792592592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45983.904792592592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45983.904792592592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45983.904792592592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45983.904792592592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45983.904792592592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45983.904792592592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45983.904792592592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45983.904792592592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45983.904792592592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45983.904792592592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45983.904792592592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45983.904792592592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45983.904792592592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45983.904792592592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45983.904792592592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45983.904792592592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45983.904792592592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45983.904792592592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45983.904792592592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45983.904792592592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45983.904792592592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45983.904792592592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45983.904792592592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45983.904792592592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45983.904792592592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45983.904792592592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45983.904792592592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45983.904792592592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45983.904792592592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45983.904792592592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45983.904792592592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45983.904792592592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45983.904792592592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45983.904792592592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45983.904792592592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45983.904792592592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45983.904792592592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45983.904792592592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45983.904792592592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45983.904792592592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45983.904792592592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45983.904792592592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45983.904792592592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45983.904792592592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45983.904792592592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45983.904792592592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45983.904792592592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45983.904792592592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45983.904792592592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45983.904792592592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45983.904792592592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45983.904792592592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45983.904792592592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45983.904792592592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45983.904792592592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45983.904792592592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45983.904792592592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45983.904792592592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45983.904792592592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45983.904792592592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45983.904792592592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45983.904792592592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45983.904792592592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45983.904792592592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45983.904792592592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45983.904792592592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45983.904792592592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45983.904792592592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45983.904792592592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45983.904792592592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45983.904792592592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45983.904792592592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45983.904792592592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45983.904792592592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45983.904792592592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45983.904792592592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45983.904792592592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45983.904792592592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45983.904792592592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45983.904792592592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45983.904792592592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45983.904792592592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45983.904792592592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45983.904792592592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45983.904792592592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45983.904792592592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45983.904792592592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45983.904792592592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45983.904792592592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45983.904792592592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45983.904792592592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45983.904792592592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45983.904792592592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45983.904792592592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45983.904792592592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45983.904792592592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45983.904792592592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45983.904792592592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45983.904792592592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45983.904792592592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45983.904792592592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45983.904792592592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45983.904792592592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45983.904792592592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45983.904792592592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45983.904792592592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45983.904792592592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45983.904792592592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45983.904792592592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45983.904792592592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45983.904792592592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45983.904792592592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45983.904792592592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45983.904792592592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45983.904792592592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45983.904792592592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45983.904792592592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45983.904792592592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45983.904792592592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45983.904792592592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45983.904792592592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45983.904792592592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45983.904792592592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45983.904792592592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45983.904792592592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45983.904792592592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45983.904792592592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45983.904792592592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45983.904792592592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45983.904792592592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45983.904792592592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45983.904792592592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45983.904792592592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45983.904792592592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45983.904792592592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45983.904792592592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45983.904792592592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45983.904792592592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45983.904792592592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45983.904792592592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45983.904792592592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45983.904792592592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45983.904792592592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45983.904792592592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45983.904792592592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45983.904792592592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45983.904792592592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45983.904792592592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45983.904792592592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45983.904792592592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45983.904792592592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45983.904792592592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45983.904792592592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45983.904792592592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45983.904792592592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45983.904792592592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45983.904792592592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45983.904792592592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45983.904792592592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45983.904792592592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45983.904792592592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45983.904792592592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45983.904792592592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45983.904792592592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45983.904792592592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45983.904792592592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45983.904792592592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45983.904792592592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45983.904792592592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45983.904792592592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45983.904792592592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45983.904792592592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45983.904792592592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45983.904792592592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45983.904792592592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45983.904792592592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45983.904792592592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45983.904792592592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45983.904792592592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45983.904792592592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45983.904792592592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45983.904792592592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45983.904792592592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45983.904792592592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45983.904792592592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45983.904792592592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45983.904792592592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45983.904792592592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45983.904792592592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45983.904792592592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45983.904792592592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45983.904792592592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45983.904792592592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45983.904792592592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45983.904792592592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45983.904792592592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45983.904792592592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45983.904792592592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45983.904792592592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45983.904792592592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45983.904792592592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45983.904792592592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45983.904792592592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45983.904792592592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45983.904792592592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45983.904792592592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45983.904792592592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45983.904792592592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45983.904792592592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45983.904792592592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45983.904792592592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45983.904792592592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45983.904792592592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45983.904792592592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45983.904792592592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45983.904792592592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45983.904792592592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45983.904792592592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45983.904792592592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45983.904792592592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45983.904792592592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45983.904792592592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45983.904792592592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45983.904792592592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45983.904792592592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45983.904792592592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45983.904792592592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45983.904792592592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45983.904792592592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45983.904792592592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45983.904792592592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45983.904792592592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45983.904792592592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45983.904792592592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45983.904792592592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45983.904792592592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45983.904792592592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45983.904792592592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45983.904792592592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45983.904792592592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45983.904792592592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45983.904792592592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45983.904792592592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45983.904792592592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45983.904792592592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45983.904792592592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45983.904792592592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45983.904792592592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45983.904792592592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45983.904792592592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45983.904792592592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45983.904792592592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45983.904792592592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45983.904792592592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45983.904792592592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45983.904792592592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45983.904792592592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45983.904792592592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45983.904792592592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45983.904792592592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45983.904792592592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45983.904792592592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45983.904792592592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45983.904792592592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45983.904792592592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45983.904792592592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45983.904792592592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45983.904792592592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45983.904792592592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45983.904792592592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45983.904792592592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45983.904792592592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45983.904792592592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45983.904792592592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45983.904792592592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45983.904792592592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45983.904792592592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45983.904792592592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45983.904792592592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45983.904792592592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45983.904792592592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45983.904792592592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45983.904792592592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45983.904792592592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45983.904792592592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45983.904792592592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45983.904792592592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45983.904792592592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45983.904792592592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45983.904792592592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45983.904792592592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45983.904792592592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45983.904792592592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45983.904792592592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45983.904792592592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45983.904792592592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45983.904792592592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45983.904792592592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45983.904792592592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45983.904792592592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45983.904792592592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45983.904792592592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45983.904792592592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45983.904792592592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45983.904792592592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45983.904792592592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45983.904792592592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45983.904792592592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45983.904792592592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45983.904792592592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45983.904792592592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45983.904792592592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45983.904792592592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45983.904792592592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45983.904792592592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45983.904792592592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45983.904792592592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45983.904792592592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45983.904792592592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45983.904792592592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45983.904792592592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45983.904792592592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45983.904792592592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45983.904792592592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45983.904792592592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45983.904792592592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45983.904792592592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45983.904792592592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45983.904792592592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45983.904792592592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45983.904792592592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45983.904792592592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45983.904792592592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45983.904792592592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45983.904792592592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45983.904792592592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45983.904792592592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45983.904792592592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45983.904792592592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45983.904792592592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45983.904792592592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45983.904792592592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45983.904792592592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45983.904792592592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45983.904792592592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45983.904792592592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45983.904792592592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45983.904792592592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45983.904792592592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45983.904792592592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45983.904792592592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45983.904792592592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45983.904792592592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45983.904792592592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45983.904792592592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45983.904792592592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45983.904792592592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45983.904792592592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45983.904792592592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45983.904792592592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45983.904792592592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45983.904792592592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45983.904792592592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45983.904792592592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45983.904792592592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45983.904792592592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45983.904792592592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45983.904792592592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45983.904792592592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45983.904792592592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45983.904792592592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45983.904792592592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45983.904792592592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45983.904792592592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45983.904792592592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45983.904792592592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45983.904792592592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45983.904792592592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45983.904792592592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45983.904792592592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45983.904792592592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45983.904792592592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45983.904792592592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45983.904792592592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45983.904792592592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45983.904792592592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45983.904792592592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45983.904792592592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45983.904792592592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45983.904792592592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45983.904792592592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45983.904792592592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45983.904792592592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45983.904792592592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45983.904792592592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45983.904792592592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45983.904792592592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45983.904792592592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45983.904792592592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45983.904792592592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45983.904792592592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45983.904792592592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45983.904792592592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45983.904792592592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45983.904792592592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45983.904792592592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45983.904792592592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45983.904792592592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45983.904792592592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45983.904792592592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45983.904792592592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45983.904792592592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45983.904792592592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45983.904792592592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45983.904792592592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45983.904792592592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45983.904792592592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280.42407499999536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0.16527870370191522</v>
      </c>
      <c r="H3" s="95">
        <v>45983.723113425927</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5</v>
      </c>
      <c r="D4" s="91" t="s">
        <v>36648</v>
      </c>
      <c r="E4" s="94" t="s">
        <v>39021</v>
      </c>
      <c r="F4" s="95">
        <v>45983.777233796296</v>
      </c>
      <c r="G4" s="96">
        <f t="shared" ref="G4:G67" ca="1" si="1">IFERROR(NOW()-F4,"")</f>
        <v>0.12755879629548872</v>
      </c>
      <c r="H4" s="95">
        <v>45983.862488425926</v>
      </c>
      <c r="I4" s="113" t="str">
        <f>IFERROR(VLOOKUP(D4,DB!A:F,6,0),"")</f>
        <v>Generator-SG</v>
      </c>
      <c r="J4" s="113" t="str">
        <f>IFERROR(VLOOKUP(D4,DB!A:G,7,0),"")</f>
        <v>In progress</v>
      </c>
      <c r="K4" s="97" t="s">
        <v>39114</v>
      </c>
      <c r="L4" s="91" t="str">
        <f>IFERROR(VLOOKUP(D4,DB!A:I,9,0),"")</f>
        <v>Latis</v>
      </c>
    </row>
    <row r="5" spans="1:16" ht="30" customHeight="1">
      <c r="A5" s="113" t="s">
        <v>39115</v>
      </c>
      <c r="B5" s="113" t="str">
        <f>IFERROR(VLOOKUP(D5,DB!A:K,11,0),"")</f>
        <v>R4</v>
      </c>
      <c r="C5" s="93">
        <v>1</v>
      </c>
      <c r="D5" s="91" t="s">
        <v>32088</v>
      </c>
      <c r="E5" s="94" t="s">
        <v>39021</v>
      </c>
      <c r="F5" s="95">
        <v>45983.859861111108</v>
      </c>
      <c r="G5" s="96">
        <f t="shared" ca="1" si="1"/>
        <v>4.4931481483217794E-2</v>
      </c>
      <c r="H5" s="95">
        <v>45983.854305555556</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1"/>
        <v>45983.904792592592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45983.904792592592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45983.904792592592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45983.904792592592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45983.904792592592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45983.904792592592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45983.904792592592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45983.904792592592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45983.904792592592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45983.904792592592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45983.904792592592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45983.904792592592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45983.904792592592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45983.904792592592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45983.904792592592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45983.904792592592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45983.904792592592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45983.904792592592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45983.904792592592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45983.904792592592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45983.904792592592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45983.904792592592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45983.904792592592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45983.904792592592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45983.904792592592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45983.904792592592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45983.904792592592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45983.904792592592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45983.904792592592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45983.904792592592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45983.904792592592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45983.904792592592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45983.904792592592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45983.904792592592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45983.904792592592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45983.904792592592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45983.904792592592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45983.904792592592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45983.904792592592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45983.904792592592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45983.904792592592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45983.904792592592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45983.904792592592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45983.904792592592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45983.904792592592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45983.904792592592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45983.904792592592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45983.904792592592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45983.904792592592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45983.904792592592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45983.904792592592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45983.904792592592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45983.904792592592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45983.904792592592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45983.904792592592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45983.904792592592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45983.904792592592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45983.904792592592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45983.904792592592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45983.904792592592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45983.904792592592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45983.904792592592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45983.904792592592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45983.904792592592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45983.904792592592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45983.904792592592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45983.904792592592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45983.904792592592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45983.904792592592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45983.904792592592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45983.904792592592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45983.904792592592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45983.904792592592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45983.904792592592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45983.904792592592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45983.904792592592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45983.904792592592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45983.904792592592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45983.904792592592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45983.904792592592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45983.904792592592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45983.904792592592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45983.904792592592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45983.904792592592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45983.904792592592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45983.904792592592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45983.904792592592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45983.904792592592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45983.904792592592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45983.904792592592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45983.904792592592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45983.904792592592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45983.904792592592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45983.904792592592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45983.904792592592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45983.904792592592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45983.904792592592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45983.904792592592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45983.904792592592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45983.904792592592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45983.904792592592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45983.904792592592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45983.904792592592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45983.904792592592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45983.904792592592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45983.904792592592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45983.904792592592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45983.904792592592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45983.904792592592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45983.904792592592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45983.904792592592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45983.904792592592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45983.904792592592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45983.904792592592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45983.904792592592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45983.904792592592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45983.904792592592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45983.904792592592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45983.904792592592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45983.904792592592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45983.904792592592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45983.904792592592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45983.904792592592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45983.904792592592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45983.904792592592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45983.904792592592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45983.904792592592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45983.904792592592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45983.904792592592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45983.904792592592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45983.904792592592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45983.904792592592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45983.904792592592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45983.904792592592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45983.904792592592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45983.904792592592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45983.904792592592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45983.904792592592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45983.904792592592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45983.904792592592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45983.904792592592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45983.904792592592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45983.904792592592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45983.904792592592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45983.904792592592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45983.904792592592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45983.904792592592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45983.904792592592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45983.904792592592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45983.904792592592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45983.904792592592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45983.904792592592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45983.904792592592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45983.904792592592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45983.904792592592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45983.904792592592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45983.904792592592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45983.904792592592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45983.904792592592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45983.904792592592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45983.904792592592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45983.904792592592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45983.904792592592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45983.904792592592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45983.904792592592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45983.904792592592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45983.904792592592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45983.904792592592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45983.904792592592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45983.904792592592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45983.904792592592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45983.904792592592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45983.904792592592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45983.904792592592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45983.904792592592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45983.904792592592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45983.904792592592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45983.904792592592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45983.904792592592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45983.904792592592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45983.904792592592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45983.904792592592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45983.904792592592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45983.904792592592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45983.904792592592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45983.904792592592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45983.904792592592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45983.904792592592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45983.904792592592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45983.904792592592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45983.904792592592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45983.904792592592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45983.904792592592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45983.904792592592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45983.904792592592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45983.904792592592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45983.904792592592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45983.904792592592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45983.904792592592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45983.904792592592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45983.904792592592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45983.904792592592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45983.904792592592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45983.904792592592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45983.904792592592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45983.904792592592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45983.904792592592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45983.904792592592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45983.904792592592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45983.904792592592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45983.904792592592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45983.904792592592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45983.904792592592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45983.904792592592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45983.904792592592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45983.904792592592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45983.904792592592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45983.904792592592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45983.904792592592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45983.904792592592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45983.904792592592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45983.904792592592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45983.904792592592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45983.904792592592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45983.904792592592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45983.904792592592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45983.904792592592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45983.904792592592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45983.904792592592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45983.904792592592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45983.904792592592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45983.904792592592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45983.904792592592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45983.904792592592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45983.904792592592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45983.904792592592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45983.904792592592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45983.904792592592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45983.904792592592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45983.904792592592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45983.904792592592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45983.904792592592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45983.904792592592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45983.904792592592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45983.904792592592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45983.904792592592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45983.904792592592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45983.904792592592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45983.904792592592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45983.904792592592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45983.904792592592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45983.904792592592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45983.904792592592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45983.904792592592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45983.904792592592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45983.904792592592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45983.904792592592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45983.904792592592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45983.904792592592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45983.904792592592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45983.904792592592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45983.904792592592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45983.904792592592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45983.904792592592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45983.904792592592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45983.904792592592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45983.904792592592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45983.904792592592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45983.904792592592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45983.904792592592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45983.904792592592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45983.904792592592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45983.904792592592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45983.904792592592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45983.904792592592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45983.904792592592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45983.904792592592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45983.904792592592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45983.904792592592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45983.904792592592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45983.904792592592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45983.904792592592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45983.904792592592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45983.904792592592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45983.904792592592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45983.904792592592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45983.904792592592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45983.904792592592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45983.904792592592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45983.904792592592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45983.904792592592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45983.904792592592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45983.904792592592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45983.904792592592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45983.904792592592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45983.904792592592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45983.904792592592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45983.904792592592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45983.904792592592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45983.904792592592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45983.904792592592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45983.904792592592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45983.904792592592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45983.904792592592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45983.904792592592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45983.904792592592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45983.904792592592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45983.904792592592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45983.904792592592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45983.904792592592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45983.904792592592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45983.904792592592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45983.904792592592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45983.904792592592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45983.904792592592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45983.904792592592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45983.904792592592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45983.904792592592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45983.904792592592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45983.904792592592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45983.904792592592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45983.904792592592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45983.904792592592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45983.904792592592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45983.904792592592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45983.904792592592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45983.904792592592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45983.904792592592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45983.904792592592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45983.904792592592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45983.904792592592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45983.904792592592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45983.904792592592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45983.904792592592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45983.904792592592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45983.904792592592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45983.904792592592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45983.904792592592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45983.904792592592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45983.904792592592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45983.904792592592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45983.904792592592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45983.904792592592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45983.904792592592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45983.904792592592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45983.904792592592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45983.904792592592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45983.904792592592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45983.904792592592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45983.904792592592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45983.904792592592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45983.904792592592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45983.904792592592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45983.904792592592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45983.904792592592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45983.904792592592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45983.904792592592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45983.904792592592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45983.904792592592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45983.904792592592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45983.904792592592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45983.904792592592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45983.904792592592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45983.904792592592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45983.904792592592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45983.904792592592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45983.904792592592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45983.904792592592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45983.904792592592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45983.904792592592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45983.904792592592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45983.904792592592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45983.904792592592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45983.904792592592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45983.904792592592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45983.904792592592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45983.904792592592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45983.904792592592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45983.904792592592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45983.904792592592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45983.904792592592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45983.904792592592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45983.904792592592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45983.904792592592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45983.904792592592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45983.904792592592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45983.904792592592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45983.904792592592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45983.904792592592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45983.904792592592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45983.904792592592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45983.904792592592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45983.904792592592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45983.904792592592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45983.904792592592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45983.904792592592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45983.904792592592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45983.904792592592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45983.904792592592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45983.904792592592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45983.904792592592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45983.904792592592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45983.904792592592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45983.904792592592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45983.904792592592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45983.904792592592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45983.904792592592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45983.904792592592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45983.904792592592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45983.904792592592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45983.904792592592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45983.904792592592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45983.904792592592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45983.904792592592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45983.904792592592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45983.904792592592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45983.904792592592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45983.904792592592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45983.904792592592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45983.904792592592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45983.904792592592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45983.904792592592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45983.904792592592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45983.904792592592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45983.904792592592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45983.904792592592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45983.904792592592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45983.904792592592</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92.072732407403237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57.715915277774911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35.243681481479143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6.3899893518537283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2.5314939814779791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11">
        <f ca="1">IFERROR(NOW()-F8,"")</f>
        <v>45983.904792592592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45983.904792592592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45983.904792592592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45983.904792592592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45983.904792592592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45983.904792592592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45983.904792592592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45983.904792592592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45983.904792592592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45983.904792592592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45983.904792592592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45983.904792592592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45983.904792592592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45983.904792592592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45983.904792592592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45983.904792592592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45983.904792592592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45983.904792592592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45983.904792592592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45983.904792592592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45983.904792592592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45983.904792592592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45983.904792592592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45983.904792592592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45983.904792592592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45983.904792592592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45983.904792592592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45983.904792592592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45983.904792592592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45983.904792592592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45983.904792592592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45983.904792592592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45983.904792592592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45983.904792592592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45983.904792592592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45983.904792592592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45983.904792592592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45983.904792592592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45983.904792592592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45983.904792592592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45983.904792592592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45983.904792592592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45983.904792592592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45983.904792592592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45983.904792592592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45983.904792592592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45983.904792592592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45983.904792592592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45983.904792592592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45983.904792592592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45983.904792592592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45983.904792592592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45983.904792592592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45983.904792592592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45983.904792592592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45983.904792592592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45983.904792592592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45983.904792592592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45983.904792592592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45983.904792592592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45983.904792592592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45983.904792592592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45983.904792592592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45983.904792592592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45983.904792592592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45983.904792592592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45983.904792592592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45983.904792592592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45983.904792592592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45983.904792592592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45983.904792592592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45983.904792592592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45983.904792592592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45983.904792592592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45983.904792592592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45983.904792592592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45983.904792592592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45983.904792592592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45983.904792592592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45983.904792592592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45983.904792592592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45983.904792592592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45983.904792592592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45983.904792592592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45983.904792592592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45983.904792592592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45983.904792592592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45983.904792592592</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45983.904792592592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45983.904792592592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45983.904792592592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45983.904792592592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45983.904792592592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45983.904792592592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45983.904792592592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45983.904792592592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45983.904792592592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45983.904792592592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45983.904792592592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45983.904792592592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45983.904792592592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45983.904792592592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45983.904792592592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45983.904792592592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45983.904792592592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45983.904792592592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45983.904792592592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45983.904792592592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45983.904792592592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45983.904792592592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45983.904792592592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45983.904792592592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45983.904792592592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45983.904792592592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45983.904792592592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45983.904792592592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45983.904792592592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45983.904792592592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45983.904792592592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45983.904792592592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45983.904792592592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45983.904792592592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45983.904792592592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45983.904792592592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45983.904792592592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45983.904792592592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45983.904792592592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45983.904792592592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45983.904792592592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45983.904792592592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45983.904792592592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45983.904792592592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45983.904792592592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45983.904792592592</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45983.904792592592</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45983.904792592592</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45983.904792592592</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2025-11-22T18:42:56Z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