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32" documentId="13_ncr:1_{F6CB121F-512D-4AA6-A0C1-0FB36C537598}" xr6:coauthVersionLast="47" xr6:coauthVersionMax="47" xr10:uidLastSave="{60294CFC-63EF-4A01-BCFA-5A20A770A410}"/>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<sst xmlns="http://schemas.openxmlformats.org/spreadsheetml/2006/main" count="180285" uniqueCount="39126">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</sst>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296.70004155092465</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8.1106365738378372E-2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45959.648467476851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45959.648467476851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45959.648467476851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45959.648467476851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45959.648467476851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45959.648467476851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45959.648467476851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45959.648467476851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45959.648467476851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45959.648467476851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45959.648467476851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45959.648467476851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45959.648467476851</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45959.648467476851</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45959.648467476851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45959.648467476851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45959.648467476851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45959.648467476851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45959.648467476851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45959.648467476851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45959.648467476851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45959.648467476851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45959.648467476851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45959.648467476851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45959.648467476851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45959.648467476851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45959.648467476851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45959.648467476851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45959.648467476851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45959.648467476851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45959.648467476851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45959.648467476851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45959.648467476851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45959.648467476851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45959.648467476851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45959.648467476851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45959.648467476851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45959.648467476851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45959.648467476851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45959.648467476851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45959.648467476851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45959.648467476851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45959.648467476851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45959.648467476851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45959.648467476851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45959.648467476851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45959.648467476851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45959.648467476851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45959.648467476851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45959.648467476851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45959.648467476851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45959.648467476851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45959.648467476851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45959.648467476851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45959.648467476851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45959.648467476851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45959.648467476851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45959.648467476851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45959.648467476851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45959.648467476851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45959.648467476851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45959.648467476851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45959.648467476851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45959.648467476851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45959.648467476851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45959.648467476851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45959.648467476851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45959.648467476851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45959.648467476851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45959.648467476851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45959.648467476851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45959.648467476851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45959.648467476851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45959.648467476851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45959.648467476851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45959.648467476851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45959.648467476851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45959.648467476851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45959.648467476851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45959.648467476851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45959.648467476851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45959.648467476851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45959.648467476851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45959.648467476851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45959.648467476851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45959.648467476851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45959.648467476851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45959.648467476851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45959.648467476851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45959.648467476851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45959.648467476851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45959.648467476851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45959.648467476851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45959.648467476851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45959.648467476851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45959.648467476851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45959.648467476851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45959.648467476851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45959.648467476851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45959.648467476851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45959.648467476851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45959.648467476851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45959.648467476851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45959.648467476851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45959.648467476851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45959.648467476851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45959.648467476851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45959.648467476851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45959.648467476851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45959.648467476851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45959.648467476851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45959.648467476851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45959.648467476851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45959.648467476851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45959.648467476851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45959.648467476851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45959.648467476851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45959.648467476851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45959.648467476851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45959.648467476851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45959.648467476851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45959.648467476851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45959.648467476851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45959.648467476851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45959.648467476851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45959.648467476851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45959.648467476851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45959.648467476851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45959.648467476851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45959.648467476851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45959.648467476851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45959.648467476851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45959.648467476851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45959.648467476851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45959.648467476851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45959.648467476851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45959.648467476851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45959.648467476851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45959.648467476851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45959.648467476851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45959.648467476851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45959.648467476851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45959.648467476851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45959.648467476851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45959.648467476851</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45959.648467476851</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9343DD49-6197-462A-A137-275B0E61DE2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134.64862951388932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0.90638414351997199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45959.648467476851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45959.648467476851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45959.648467476851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45959.648467476851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45959.648467476851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45959.648467476851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45959.648467476851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45959.648467476851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45959.648467476851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45959.648467476851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45959.648467476851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45959.648467476851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45959.648467476851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45959.648467476851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45959.648467476851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45959.648467476851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45959.648467476851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45959.648467476851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45959.648467476851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45959.648467476851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45959.648467476851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45959.648467476851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45959.648467476851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45959.648467476851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45959.648467476851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45959.648467476851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45959.648467476851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45959.648467476851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45959.648467476851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45959.648467476851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45959.648467476851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45959.648467476851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45959.648467476851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45959.648467476851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45959.648467476851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45959.648467476851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45959.648467476851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45959.648467476851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45959.648467476851</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45959.648467476851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45959.648467476851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45959.648467476851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45959.648467476851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45959.648467476851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45959.648467476851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45959.648467476851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45959.648467476851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45959.648467476851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45959.648467476851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45959.648467476851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45959.648467476851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45959.648467476851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45959.648467476851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45959.648467476851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45959.648467476851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45959.648467476851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45959.648467476851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45959.648467476851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45959.648467476851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45959.648467476851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45959.648467476851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45959.648467476851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45959.648467476851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45959.648467476851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45959.648467476851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45959.648467476851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45959.648467476851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45959.648467476851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45959.648467476851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45959.648467476851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45959.648467476851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45959.648467476851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45959.648467476851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45959.648467476851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45959.648467476851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45959.648467476851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45959.648467476851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45959.648467476851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45959.648467476851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45959.648467476851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45959.648467476851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45959.648467476851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45959.648467476851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45959.648467476851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45959.648467476851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45959.648467476851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45959.648467476851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45959.648467476851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45959.648467476851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45959.648467476851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45959.648467476851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45959.648467476851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45959.648467476851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45959.648467476851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45959.648467476851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45959.648467476851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45959.648467476851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45959.648467476851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45959.648467476851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45959.648467476851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45959.648467476851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45959.648467476851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45959.648467476851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45959.648467476851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45959.648467476851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45959.648467476851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45959.648467476851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45959.648467476851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45959.648467476851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45959.648467476851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45959.648467476851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45959.648467476851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45959.648467476851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45959.648467476851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45959.648467476851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45959.648467476851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45959.648467476851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45959.648467476851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45959.648467476851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45959.648467476851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45959.648467476851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45959.648467476851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45959.648467476851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45959.648467476851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45959.648467476851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45959.648467476851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45959.648467476851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45959.648467476851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45959.648467476851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45959.648467476851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45959.648467476851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45959.648467476851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45959.648467476851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45959.648467476851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45959.648467476851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45959.648467476851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45959.648467476851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45959.648467476851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45959.648467476851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45959.648467476851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45959.648467476851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45959.648467476851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45959.648467476851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45959.648467476851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45959.648467476851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45959.648467476851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45959.648467476851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45959.648467476851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45959.648467476851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45959.648467476851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45959.648467476851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45959.648467476851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45959.648467476851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45959.648467476851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45959.648467476851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45959.648467476851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45959.648467476851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45959.648467476851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45959.648467476851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45959.648467476851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45959.648467476851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45959.648467476851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45959.648467476851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45959.648467476851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45959.648467476851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45959.648467476851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45959.648467476851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45959.648467476851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45959.648467476851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45959.648467476851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45959.648467476851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45959.648467476851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45959.648467476851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45959.648467476851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45959.648467476851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45959.648467476851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45959.648467476851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45959.648467476851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45959.648467476851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45959.648467476851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45959.648467476851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45959.648467476851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45959.648467476851</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8.154976851074025E-3</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2.5967476853111293E-2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45959.648467476851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45959.648467476851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45959.648467476851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45959.648467476851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45959.648467476851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45959.648467476851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45959.648467476851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45959.648467476851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45959.648467476851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45959.648467476851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45959.648467476851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45959.648467476851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45959.648467476851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45959.648467476851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45959.648467476851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45959.648467476851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45959.648467476851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45959.648467476851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45959.648467476851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45959.648467476851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45959.648467476851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45959.648467476851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45959.648467476851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45959.648467476851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45959.648467476851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45959.648467476851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45959.648467476851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45959.648467476851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45959.648467476851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45959.648467476851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45959.648467476851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45959.648467476851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45959.648467476851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45959.648467476851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45959.648467476851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45959.648467476851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45959.648467476851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45959.648467476851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45959.648467476851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45959.648467476851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45959.648467476851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45959.648467476851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45959.648467476851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45959.648467476851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45959.648467476851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45959.648467476851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45959.648467476851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45959.648467476851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45959.648467476851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45959.648467476851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45959.648467476851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45959.648467476851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45959.648467476851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45959.648467476851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45959.648467476851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45959.648467476851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45959.648467476851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45959.648467476851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45959.648467476851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45959.648467476851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45959.648467476851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45959.648467476851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45959.648467476851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45959.648467476851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45959.648467476851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45959.648467476851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45959.648467476851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45959.648467476851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45959.648467476851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45959.648467476851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45959.648467476851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45959.648467476851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45959.648467476851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45959.648467476851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45959.648467476851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45959.648467476851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45959.648467476851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45959.648467476851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45959.648467476851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45959.648467476851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45959.648467476851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45959.648467476851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45959.648467476851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45959.648467476851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45959.648467476851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45959.648467476851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45959.648467476851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45959.648467476851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45959.648467476851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45959.648467476851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45959.648467476851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45959.648467476851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45959.648467476851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45959.648467476851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45959.648467476851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45959.648467476851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45959.648467476851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45959.648467476851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45959.648467476851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45959.648467476851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45959.648467476851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45959.648467476851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45959.648467476851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45959.648467476851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45959.648467476851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45959.648467476851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45959.648467476851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45959.648467476851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45959.648467476851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45959.648467476851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45959.648467476851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45959.648467476851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45959.648467476851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45959.648467476851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45959.648467476851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45959.648467476851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45959.648467476851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45959.648467476851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45959.648467476851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45959.648467476851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45959.648467476851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45959.648467476851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45959.648467476851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45959.648467476851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45959.648467476851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45959.648467476851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45959.648467476851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45959.648467476851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45959.648467476851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45959.648467476851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45959.648467476851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45959.648467476851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45959.648467476851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45959.648467476851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45959.648467476851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45959.648467476851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45959.648467476851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45959.648467476851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45959.648467476851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45959.648467476851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45959.648467476851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45959.648467476851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45959.648467476851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45959.648467476851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45959.648467476851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45959.648467476851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45959.648467476851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45959.648467476851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45959.648467476851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45959.648467476851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45959.648467476851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45959.648467476851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45959.648467476851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45959.648467476851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45959.648467476851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45959.648467476851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45959.648467476851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45959.648467476851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45959.648467476851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45959.648467476851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45959.648467476851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45959.648467476851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45959.648467476851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45959.648467476851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45959.648467476851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45959.648467476851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45959.648467476851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45959.648467476851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45959.648467476851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45959.648467476851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45959.648467476851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45959.648467476851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45959.648467476851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45959.648467476851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45959.648467476851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45959.648467476851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45959.648467476851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45959.648467476851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45959.648467476851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45959.648467476851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45959.648467476851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45959.648467476851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45959.648467476851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45959.648467476851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45959.648467476851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45959.648467476851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45959.648467476851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45959.648467476851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45959.648467476851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45959.648467476851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45959.648467476851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45959.648467476851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45959.648467476851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45959.648467476851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45959.648467476851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45959.648467476851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45959.648467476851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45959.648467476851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45959.648467476851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45959.648467476851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45959.648467476851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45959.648467476851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45959.648467476851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45959.648467476851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45959.648467476851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45959.648467476851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45959.648467476851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45959.648467476851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45959.648467476851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45959.648467476851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45959.648467476851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45959.648467476851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45959.648467476851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45959.648467476851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45959.648467476851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45959.648467476851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45959.648467476851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45959.648467476851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45959.648467476851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45959.648467476851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45959.648467476851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45959.648467476851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45959.648467476851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45959.648467476851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45959.648467476851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45959.648467476851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45959.648467476851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45959.648467476851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45959.648467476851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45959.648467476851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45959.648467476851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45959.648467476851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45959.648467476851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45959.648467476851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45959.648467476851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45959.648467476851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45959.648467476851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45959.648467476851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45959.648467476851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45959.648467476851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45959.648467476851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45959.648467476851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45959.648467476851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45959.648467476851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45959.648467476851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45959.648467476851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45959.648467476851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45959.648467476851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45959.648467476851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45959.648467476851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45959.648467476851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45959.648467476851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45959.648467476851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45959.648467476851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45959.648467476851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45959.648467476851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45959.648467476851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45959.648467476851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45959.648467476851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45959.648467476851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45959.648467476851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45959.648467476851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45959.648467476851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45959.648467476851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45959.648467476851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45959.648467476851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45959.648467476851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45959.648467476851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45959.648467476851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45959.648467476851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45959.648467476851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45959.648467476851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45959.648467476851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45959.648467476851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45959.648467476851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45959.648467476851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45959.648467476851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45959.648467476851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45959.648467476851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45959.648467476851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45959.648467476851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45959.648467476851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45959.648467476851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45959.648467476851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45959.648467476851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45959.648467476851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45959.648467476851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45959.648467476851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45959.648467476851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45959.648467476851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45959.648467476851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45959.648467476851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45959.648467476851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45959.648467476851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45959.648467476851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45959.648467476851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45959.648467476851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45959.648467476851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45959.648467476851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45959.648467476851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45959.648467476851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45959.648467476851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45959.648467476851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45959.648467476851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45959.648467476851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45959.648467476851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45959.648467476851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45959.648467476851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45959.648467476851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45959.648467476851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45959.648467476851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45959.648467476851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45959.648467476851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45959.648467476851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45959.648467476851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45959.648467476851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45959.648467476851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45959.648467476851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45959.648467476851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45959.648467476851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45959.648467476851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45959.648467476851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45959.648467476851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45959.648467476851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45959.648467476851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45959.648467476851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45959.648467476851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45959.648467476851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45959.648467476851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45959.648467476851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45959.648467476851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45959.648467476851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45959.648467476851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45959.648467476851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45959.648467476851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45959.648467476851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45959.648467476851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45959.648467476851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45959.648467476851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45959.648467476851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45959.648467476851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45959.648467476851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45959.648467476851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45959.648467476851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45959.648467476851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45959.648467476851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45959.648467476851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45959.648467476851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45959.648467476851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45959.648467476851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45959.648467476851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45959.648467476851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45959.648467476851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45959.648467476851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45959.648467476851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45959.648467476851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45959.648467476851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45959.648467476851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45959.648467476851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45959.648467476851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45959.648467476851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45959.648467476851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45959.648467476851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45959.648467476851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45959.648467476851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45959.648467476851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45959.648467476851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45959.648467476851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45959.648467476851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45959.648467476851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45959.648467476851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45959.648467476851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45959.648467476851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45959.648467476851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45959.648467476851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45959.648467476851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45959.648467476851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45959.648467476851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45959.648467476851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45959.648467476851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45959.648467476851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45959.648467476851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45959.648467476851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45959.648467476851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45959.648467476851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45959.648467476851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45959.648467476851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45959.648467476851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45959.648467476851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45959.648467476851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45959.648467476851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45959.648467476851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45959.648467476851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45959.648467476851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45959.648467476851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45959.648467476851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45959.648467476851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45959.648467476851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45959.648467476851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45959.648467476851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45959.648467476851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45959.648467476851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45959.648467476851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45959.648467476851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45959.648467476851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45959.648467476851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45959.648467476851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45959.648467476851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45959.648467476851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45959.648467476851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45959.648467476851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45959.648467476851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45959.648467476851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45959.648467476851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45959.648467476851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45959.648467476851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45959.648467476851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45959.648467476851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45959.648467476851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45959.648467476851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45959.648467476851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45959.648467476851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45959.648467476851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45959.648467476851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45959.648467476851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45959.648467476851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45959.648467476851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45959.648467476851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45959.648467476851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45959.648467476851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45959.648467476851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45959.648467476851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45959.648467476851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45959.648467476851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45959.648467476851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45959.648467476851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45959.648467476851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45959.648467476851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45959.648467476851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45959.648467476851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45959.648467476851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45959.648467476851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45959.648467476851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45959.648467476851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45959.648467476851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45959.648467476851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45959.648467476851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45959.648467476851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45959.648467476851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45959.648467476851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45959.648467476851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45959.648467476851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45959.648467476851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45959.648467476851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45959.648467476851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45959.648467476851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45959.648467476851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45959.648467476851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45959.648467476851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45959.648467476851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45959.648467476851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45959.648467476851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45959.648467476851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45959.648467476851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45959.648467476851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45959.648467476851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45959.648467476851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45959.648467476851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45959.648467476851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45959.648467476851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45959.648467476851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45959.648467476851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45959.648467476851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45959.648467476851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45959.648467476851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45959.648467476851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45959.648467476851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45959.648467476851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45959.648467476851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45959.648467476851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45959.648467476851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45959.648467476851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45959.648467476851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45959.648467476851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45959.648467476851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45959.648467476851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45959.648467476851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45959.648467476851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45959.648467476851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45959.648467476851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45959.648467476851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45959.648467476851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45959.648467476851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45959.648467476851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45959.648467476851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45959.648467476851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45959.648467476851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45959.648467476851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45959.648467476851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45959.648467476851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45959.648467476851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45959.648467476851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45959.648467476851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45959.648467476851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45959.648467476851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45959.648467476851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45959.648467476851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45959.648467476851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45959.648467476851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45959.648467476851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45959.648467476851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45959.648467476851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45959.648467476851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45959.648467476851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45959.648467476851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45959.648467476851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45959.648467476851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45959.648467476851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45959.648467476851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45959.648467476851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45959.648467476851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45959.648467476851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45959.648467476851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45959.648467476851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45959.648467476851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45959.648467476851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45959.648467476851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45959.648467476851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45959.648467476851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45959.648467476851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45959.648467476851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45959.648467476851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45959.648467476851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45959.648467476851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45959.648467476851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45959.648467476851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45959.648467476851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45959.648467476851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45959.648467476851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45959.648467476851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45959.648467476851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45959.648467476851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45959.648467476851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45959.648467476851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45959.648467476851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45959.648467476851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45959.648467476851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45959.648467476851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45959.648467476851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45959.648467476851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45959.648467476851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45959.648467476851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45959.648467476851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45959.648467476851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45959.648467476851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45959.648467476851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45959.648467476851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45959.648467476851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45959.648467476851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45959.648467476851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45959.648467476851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45959.648467476851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45959.648467476851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45959.648467476851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45959.648467476851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45959.648467476851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45959.648467476851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45959.648467476851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45959.648467476851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45959.648467476851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45959.648467476851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45959.648467476851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45959.648467476851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45959.648467476851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45959.648467476851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45959.648467476851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45959.648467476851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45959.648467476851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45959.648467476851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45959.648467476851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45959.648467476851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45959.648467476851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45959.648467476851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45959.648467476851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45959.648467476851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45959.648467476851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45959.648467476851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45959.648467476851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45959.648467476851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45959.648467476851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45959.648467476851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45959.648467476851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45959.648467476851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45959.648467476851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45959.648467476851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45959.648467476851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45959.648467476851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45959.648467476851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45959.648467476851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45959.648467476851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45959.648467476851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45959.648467476851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45959.648467476851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45959.648467476851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45959.648467476851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45959.648467476851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45959.648467476851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45959.648467476851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45959.648467476851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45959.648467476851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45959.648467476851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45959.648467476851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45959.648467476851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45959.648467476851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45959.648467476851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45959.648467476851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45959.648467476851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45959.648467476851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45959.648467476851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45959.648467476851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45959.648467476851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45959.648467476851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45959.648467476851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45959.648467476851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45959.648467476851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45959.648467476851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45959.648467476851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45959.648467476851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45959.648467476851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45959.648467476851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45959.648467476851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45959.648467476851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45959.648467476851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45959.648467476851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45959.648467476851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45959.648467476851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45959.648467476851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45959.648467476851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45959.648467476851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45959.648467476851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45959.648467476851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45959.648467476851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45959.648467476851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45959.648467476851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45959.648467476851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45959.648467476851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45959.648467476851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45959.648467476851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45959.648467476851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45959.648467476851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45959.648467476851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45959.648467476851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45959.648467476851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45959.648467476851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45959.648467476851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45959.648467476851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45959.648467476851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45959.648467476851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45959.648467476851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45959.648467476851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45959.648467476851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45959.648467476851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45959.648467476851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45959.648467476851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45959.648467476851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45959.648467476851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45959.648467476851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45959.648467476851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45959.648467476851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45959.648467476851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45959.648467476851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45959.648467476851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45959.648467476851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45959.648467476851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45959.648467476851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45959.648467476851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45959.648467476851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45959.648467476851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45959.648467476851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45959.648467476851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45959.648467476851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45959.648467476851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45959.648467476851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45959.648467476851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45959.648467476851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45959.648467476851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45959.648467476851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45959.648467476851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45959.648467476851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45959.648467476851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45959.648467476851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45959.648467476851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45959.648467476851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45959.648467476851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45959.648467476851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45959.648467476851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45959.648467476851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45959.648467476851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45959.648467476851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45959.648467476851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45959.648467476851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45959.648467476851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45959.648467476851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45959.648467476851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45959.648467476851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45959.648467476851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45959.648467476851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45959.648467476851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45959.648467476851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45959.648467476851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45959.648467476851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45959.648467476851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45959.648467476851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45959.648467476851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45959.648467476851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45959.648467476851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45959.648467476851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45959.648467476851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45959.648467476851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45959.648467476851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45959.648467476851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45959.648467476851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45959.648467476851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45959.648467476851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45959.648467476851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45959.648467476851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45959.648467476851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45959.648467476851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45959.648467476851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45959.648467476851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45959.648467476851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45959.648467476851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45959.648467476851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45959.648467476851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45959.648467476851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45959.648467476851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45959.648467476851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45959.648467476851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45959.648467476851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45959.648467476851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45959.648467476851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45959.648467476851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45959.648467476851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45959.648467476851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45959.648467476851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45959.648467476851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45959.648467476851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45959.648467476851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45959.648467476851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45959.648467476851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45959.648467476851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45959.648467476851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45959.648467476851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45959.648467476851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45959.648467476851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45959.648467476851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45959.648467476851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45959.648467476851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45959.648467476851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45959.648467476851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45959.648467476851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45959.648467476851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45959.648467476851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45959.648467476851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45959.648467476851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45959.648467476851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45959.648467476851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45959.648467476851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45959.648467476851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45959.648467476851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45959.648467476851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45959.648467476851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45959.648467476851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45959.648467476851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45959.648467476851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45959.648467476851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45959.648467476851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45959.648467476851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45959.648467476851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45959.648467476851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45959.648467476851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45959.648467476851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45959.648467476851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45959.648467476851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45959.648467476851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45959.648467476851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45959.648467476851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45959.648467476851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45959.648467476851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45959.648467476851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45959.648467476851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45959.648467476851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45959.648467476851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45959.648467476851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45959.648467476851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45959.648467476851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45959.648467476851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45959.648467476851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45959.648467476851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45959.648467476851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45959.648467476851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45959.648467476851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45959.648467476851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45959.648467476851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45959.648467476851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45959.648467476851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45959.648467476851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45959.648467476851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45959.648467476851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45959.648467476851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45959.648467476851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45959.648467476851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45959.648467476851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45959.648467476851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45959.648467476851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45959.648467476851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45959.648467476851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45959.648467476851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45959.648467476851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45959.648467476851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45959.648467476851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45959.648467476851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45959.648467476851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45959.648467476851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45959.648467476851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45959.648467476851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45959.648467476851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45959.648467476851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45959.648467476851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45959.648467476851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45959.648467476851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45959.648467476851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45959.648467476851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45959.648467476851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45959.648467476851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45959.648467476851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45959.648467476851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45959.648467476851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45959.648467476851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45959.648467476851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45959.648467476851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45959.648467476851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45959.648467476851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45959.648467476851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45959.648467476851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45959.648467476851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45959.648467476851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45959.648467476851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45959.648467476851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45959.648467476851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45959.648467476851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45959.648467476851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45959.648467476851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45959.648467476851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45959.648467476851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45959.648467476851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45959.648467476851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45959.648467476851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45959.648467476851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45959.648467476851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45959.648467476851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45959.648467476851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45959.648467476851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45959.648467476851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45959.648467476851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45959.648467476851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45959.648467476851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45959.648467476851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45959.648467476851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45959.648467476851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45959.648467476851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45959.648467476851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45959.648467476851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45959.648467476851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45959.648467476851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45959.648467476851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45959.648467476851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45959.648467476851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45959.648467476851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45959.648467476851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45959.648467476851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45959.648467476851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45959.648467476851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45959.648467476851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45959.648467476851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45959.648467476851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45959.648467476851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45959.648467476851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45959.648467476851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45959.648467476851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45959.648467476851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45959.648467476851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45959.648467476851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45959.648467476851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45959.648467476851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45959.648467476851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45959.648467476851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45959.648467476851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45959.648467476851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45959.648467476851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45959.648467476851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45959.648467476851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45959.648467476851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45959.648467476851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45959.648467476851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45959.648467476851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45959.648467476851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45959.648467476851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45959.648467476851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45959.648467476851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45959.648467476851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45959.648467476851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45959.648467476851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45959.648467476851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45959.648467476851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45959.648467476851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45959.648467476851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45959.648467476851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45959.648467476851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45959.648467476851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45959.648467476851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45959.648467476851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45959.648467476851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45959.648467476851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45959.648467476851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45959.648467476851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45959.648467476851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45959.648467476851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45959.648467476851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45959.648467476851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45959.648467476851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45959.648467476851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45959.648467476851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45959.648467476851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45959.648467476851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45959.648467476851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45959.648467476851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45959.648467476851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45959.648467476851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45959.648467476851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45959.648467476851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45959.648467476851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45959.648467476851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45959.648467476851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45959.648467476851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45959.648467476851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45959.648467476851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45959.648467476851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45959.648467476851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45959.648467476851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45959.648467476851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45959.648467476851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45959.648467476851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45959.648467476851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45959.648467476851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45959.648467476851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45959.648467476851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45959.648467476851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45959.648467476851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45959.648467476851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45959.648467476851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45959.648467476851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45959.648467476851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45959.648467476851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45959.648467476851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45959.648467476851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45959.648467476851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45959.648467476851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45959.648467476851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45959.648467476851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45959.648467476851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45959.648467476851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45959.648467476851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45959.648467476851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45959.648467476851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45959.648467476851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45959.648467476851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45959.648467476851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45959.648467476851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45959.648467476851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45959.648467476851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45959.648467476851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45959.648467476851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45959.648467476851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45959.648467476851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45959.648467476851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45959.648467476851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45959.648467476851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45959.648467476851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45959.648467476851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45959.648467476851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45959.648467476851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45959.648467476851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45959.648467476851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45959.648467476851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45959.648467476851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45959.648467476851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45959.648467476851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45959.648467476851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45959.648467476851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45959.648467476851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45959.648467476851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45959.648467476851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45959.648467476851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45959.648467476851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45959.648467476851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45959.648467476851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45959.648467476851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45959.648467476851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45959.648467476851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45959.648467476851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45959.648467476851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45959.648467476851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45959.648467476851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45959.648467476851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45959.648467476851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45959.648467476851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45959.648467476851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45959.648467476851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45959.648467476851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45959.648467476851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45959.648467476851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45959.648467476851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45959.648467476851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45959.648467476851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45959.648467476851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45959.648467476851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45959.648467476851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45959.648467476851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45959.648467476851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45959.648467476851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45959.648467476851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45959.648467476851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45959.648467476851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45959.648467476851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45959.648467476851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45959.648467476851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45959.648467476851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45959.648467476851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45959.648467476851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45959.648467476851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45959.648467476851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45959.648467476851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45959.648467476851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45959.648467476851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45959.648467476851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45959.648467476851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45959.648467476851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45959.648467476851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45959.648467476851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45959.648467476851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45959.648467476851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45959.648467476851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45959.648467476851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45959.648467476851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45959.648467476851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45959.648467476851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45959.648467476851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45959.648467476851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45959.648467476851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45959.648467476851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45959.648467476851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45959.648467476851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45959.648467476851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45959.648467476851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45959.648467476851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45959.648467476851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45959.648467476851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45959.648467476851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45959.648467476851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45959.648467476851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45959.648467476851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45959.648467476851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45959.648467476851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45959.648467476851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45959.648467476851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45959.648467476851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45959.648467476851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45959.648467476851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45959.648467476851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45959.648467476851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45959.648467476851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45959.648467476851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45959.648467476851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45959.648467476851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45959.648467476851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45959.648467476851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45959.648467476851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45959.648467476851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45959.648467476851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45959.648467476851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45959.648467476851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45959.648467476851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45959.648467476851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45959.648467476851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45959.648467476851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45959.648467476851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45959.648467476851</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256.16774988425459</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45959.648467476851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45959.648467476851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45959.648467476851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45959.648467476851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45959.648467476851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45959.648467476851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45959.648467476851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45959.648467476851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45959.648467476851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45959.648467476851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45959.648467476851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45959.648467476851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45959.648467476851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45959.648467476851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45959.648467476851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45959.648467476851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45959.648467476851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45959.648467476851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45959.648467476851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45959.648467476851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45959.648467476851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45959.648467476851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45959.648467476851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45959.648467476851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45959.648467476851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45959.648467476851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45959.648467476851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45959.648467476851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45959.648467476851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45959.648467476851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45959.648467476851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45959.648467476851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45959.648467476851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45959.648467476851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45959.648467476851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45959.648467476851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45959.648467476851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45959.648467476851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45959.648467476851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45959.648467476851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45959.648467476851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45959.648467476851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45959.648467476851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45959.648467476851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45959.648467476851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45959.648467476851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45959.648467476851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45959.648467476851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45959.648467476851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45959.648467476851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45959.648467476851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45959.648467476851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45959.648467476851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45959.648467476851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45959.648467476851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45959.648467476851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45959.648467476851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45959.648467476851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45959.648467476851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45959.648467476851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45959.648467476851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45959.648467476851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45959.648467476851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45959.648467476851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45959.648467476851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45959.648467476851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45959.648467476851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45959.648467476851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45959.648467476851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45959.648467476851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45959.648467476851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45959.648467476851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45959.648467476851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45959.648467476851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45959.648467476851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45959.648467476851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45959.648467476851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45959.648467476851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45959.648467476851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45959.648467476851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45959.648467476851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45959.648467476851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45959.648467476851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45959.648467476851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45959.648467476851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45959.648467476851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45959.648467476851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45959.648467476851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45959.648467476851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45959.648467476851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45959.648467476851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45959.648467476851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45959.648467476851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45959.648467476851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45959.648467476851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45959.648467476851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45959.648467476851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45959.648467476851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45959.648467476851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45959.648467476851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45959.648467476851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45959.648467476851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45959.648467476851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45959.648467476851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45959.648467476851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45959.648467476851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45959.648467476851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45959.648467476851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45959.648467476851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45959.648467476851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45959.648467476851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45959.648467476851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45959.648467476851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45959.648467476851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45959.648467476851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45959.648467476851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45959.648467476851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45959.648467476851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45959.648467476851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45959.648467476851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45959.648467476851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45959.648467476851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45959.648467476851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45959.648467476851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45959.648467476851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45959.648467476851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45959.648467476851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45959.648467476851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45959.648467476851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45959.648467476851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45959.648467476851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45959.648467476851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45959.648467476851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45959.648467476851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45959.648467476851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45959.648467476851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45959.648467476851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45959.648467476851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45959.648467476851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45959.648467476851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45959.648467476851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45959.648467476851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45959.648467476851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45959.648467476851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45959.648467476851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45959.648467476851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45959.648467476851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45959.648467476851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45959.648467476851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45959.648467476851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45959.648467476851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45959.648467476851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45959.648467476851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45959.648467476851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45959.648467476851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45959.648467476851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45959.648467476851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45959.648467476851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45959.648467476851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45959.648467476851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45959.648467476851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45959.648467476851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45959.648467476851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45959.648467476851</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45959.648467476851</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67.816407291662472</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33.459590162034146</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10.987356365738378</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c r="E5" s="152"/>
      <c r="F5" s="153"/>
      <c r="G5" s="154">
        <f ca="1">IFERROR(NOW()-F5,"")</f>
        <v>45959.648467476851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45959.648467476851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45959.648467476851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45959.648467476851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45959.648467476851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45959.648467476851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45959.648467476851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45959.648467476851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45959.648467476851</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45959.648467476851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45959.648467476851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45959.648467476851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45959.648467476851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45959.648467476851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45959.648467476851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45959.648467476851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45959.648467476851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45959.648467476851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45959.648467476851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45959.648467476851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45959.648467476851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45959.648467476851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45959.648467476851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45959.648467476851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45959.648467476851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45959.648467476851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45959.648467476851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45959.648467476851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45959.648467476851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45959.648467476851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45959.648467476851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45959.648467476851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45959.648467476851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45959.648467476851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45959.648467476851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45959.648467476851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45959.648467476851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45959.648467476851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45959.648467476851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45959.648467476851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45959.648467476851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45959.648467476851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45959.648467476851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45959.648467476851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45959.648467476851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45959.648467476851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45959.648467476851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45959.648467476851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45959.648467476851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45959.648467476851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45959.648467476851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45959.648467476851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45959.648467476851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45959.648467476851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45959.648467476851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45959.648467476851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45959.648467476851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45959.648467476851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45959.648467476851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45959.648467476851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45959.648467476851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45959.648467476851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45959.648467476851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45959.648467476851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45959.648467476851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45959.648467476851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45959.648467476851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45959.648467476851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45959.648467476851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45959.648467476851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45959.648467476851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45959.648467476851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45959.648467476851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45959.648467476851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45959.648467476851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45959.648467476851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45959.648467476851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45959.648467476851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45959.648467476851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45959.648467476851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45959.648467476851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45959.648467476851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45959.648467476851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45959.648467476851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45959.648467476851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45959.648467476851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45959.648467476851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45959.648467476851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45959.648467476851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45959.648467476851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45959.648467476851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45959.648467476851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45959.648467476851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45959.648467476851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45959.648467476851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45959.648467476851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45959.648467476851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45959.648467476851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45959.648467476851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45959.648467476851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45959.648467476851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45959.648467476851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45959.648467476851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45959.648467476851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45959.648467476851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45959.648467476851</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45959.648467476851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45959.648467476851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45959.648467476851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45959.648467476851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45959.648467476851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45959.648467476851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45959.648467476851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45959.648467476851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45959.648467476851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45959.648467476851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45959.648467476851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45959.648467476851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45959.648467476851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45959.648467476851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45959.648467476851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45959.648467476851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45959.648467476851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45959.648467476851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45959.648467476851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45959.648467476851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45959.648467476851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45959.648467476851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45959.648467476851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45959.648467476851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45959.648467476851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45959.648467476851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45959.648467476851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45959.648467476851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45959.648467476851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45959.648467476851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45959.648467476851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45959.648467476851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45959.648467476851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45959.648467476851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45959.648467476851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45959.648467476851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45959.648467476851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45959.648467476851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45959.648467476851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45959.648467476851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45959.648467476851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45959.648467476851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45959.648467476851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45959.648467476851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45959.648467476851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45959.648467476851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45959.648467476851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45959.648467476851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45959.648467476851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45959.648467476851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45959.648467476851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45959.648467476851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45959.648467476851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45959.648467476851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45959.648467476851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45959.648467476851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45959.648467476851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45959.648467476851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45959.648467476851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45959.648467476851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45959.648467476851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45959.648467476851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45959.648467476851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45959.648467476851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45959.648467476851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45959.648467476851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45959.648467476851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45959.648467476851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45959.648467476851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45959.648467476851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45959.648467476851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45959.648467476851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45959.648467476851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45959.648467476851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45959.648467476851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45959.648467476851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45959.648467476851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45959.648467476851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45959.648467476851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45959.648467476851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45959.648467476851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45959.648467476851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45959.648467476851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45959.648467476851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45959.648467476851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45959.648467476851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45959.648467476851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45959.648467476851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45959.648467476851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45959.648467476851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45959.648467476851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45959.648467476851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45959.648467476851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45959.648467476851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45959.648467476851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45959.648467476851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45959.648467476851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45959.648467476851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45959.648467476851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45959.648467476851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45959.648467476851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45959.648467476851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45959.648467476851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45959.648467476851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45959.648467476851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45959.648467476851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45959.648467476851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45959.648467476851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45959.648467476851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45959.648467476851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45959.648467476851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45959.648467476851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45959.648467476851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45959.648467476851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45959.648467476851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45959.648467476851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45959.648467476851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45959.648467476851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45959.648467476851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45959.648467476851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45959.648467476851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45959.648467476851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45959.648467476851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45959.648467476851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45959.648467476851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45959.648467476851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45959.648467476851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45959.648467476851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45959.648467476851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45959.648467476851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45959.648467476851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45959.648467476851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45959.648467476851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45959.648467476851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45959.648467476851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45959.648467476851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45959.648467476851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45959.648467476851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45959.648467476851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45959.648467476851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45959.648467476851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45959.648467476851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45959.648467476851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45959.648467476851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45959.648467476851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45959.648467476851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45959.648467476851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45959.648467476851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45959.648467476851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45959.648467476851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45959.648467476851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45959.648467476851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45959.648467476851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45959.648467476851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45959.648467476851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45959.648467476851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45959.648467476851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45959.648467476851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45959.648467476851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45959.648467476851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45959.648467476851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45959.648467476851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45959.648467476851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45959.648467476851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45959.648467476851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45959.648467476851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45959.648467476851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45959.648467476851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45959.648467476851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45959.648467476851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45959.648467476851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45959.648467476851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45959.648467476851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45959.648467476851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45959.648467476851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45959.648467476851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45959.648467476851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45959.648467476851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45959.648467476851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45959.648467476851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45959.648467476851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45959.648467476851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45959.648467476851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45959.648467476851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45959.648467476851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45959.648467476851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45959.648467476851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45959.648467476851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45959.648467476851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45959.648467476851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45959.648467476851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45959.648467476851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45959.648467476851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45959.648467476851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45959.648467476851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45959.648467476851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45959.648467476851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45959.648467476851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45959.648467476851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45959.648467476851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45959.648467476851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45959.648467476851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45959.648467476851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45959.648467476851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45959.648467476851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45959.648467476851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45959.648467476851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45959.648467476851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45959.648467476851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45959.648467476851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45959.648467476851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45959.648467476851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45959.648467476851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45959.648467476851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45959.648467476851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45959.648467476851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45959.648467476851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45959.648467476851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45959.648467476851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45959.648467476851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45959.648467476851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45959.648467476851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45959.648467476851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45959.648467476851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45959.648467476851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45959.648467476851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45959.648467476851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45959.648467476851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45959.648467476851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45959.648467476851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45959.648467476851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45959.648467476851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45959.648467476851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45959.648467476851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45959.648467476851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45959.648467476851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45959.648467476851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45959.648467476851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45959.648467476851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45959.648467476851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45959.648467476851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45959.648467476851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45959.648467476851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45959.648467476851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45959.648467476851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45959.648467476851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45959.648467476851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45959.648467476851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45959.648467476851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45959.648467476851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45959.648467476851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45959.648467476851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45959.648467476851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45959.648467476851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45959.648467476851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45959.648467476851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45959.648467476851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45959.648467476851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45959.648467476851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45959.648467476851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45959.648467476851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45959.648467476851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45959.648467476851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45959.648467476851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45959.648467476851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45959.648467476851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45959.648467476851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45959.648467476851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45959.648467476851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45959.648467476851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45959.648467476851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45959.648467476851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45959.648467476851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45959.648467476851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45959.648467476851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45959.648467476851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45959.648467476851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45959.648467476851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45959.648467476851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45959.648467476851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45959.648467476851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45959.648467476851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45959.648467476851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45959.648467476851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45959.648467476851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45959.648467476851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45959.648467476851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45959.648467476851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45959.648467476851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45959.648467476851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45959.648467476851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45959.648467476851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45959.648467476851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45959.648467476851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45959.648467476851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45959.648467476851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45959.648467476851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45959.648467476851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45959.648467476851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45959.648467476851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45959.648467476851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45959.648467476851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45959.648467476851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45959.648467476851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45959.648467476851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45959.648467476851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45959.648467476851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45959.648467476851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45959.648467476851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45959.648467476851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45959.648467476851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45959.648467476851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45959.648467476851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45959.648467476851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45959.648467476851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45959.648467476851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45959.648467476851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45959.648467476851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45959.648467476851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45959.648467476851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45959.648467476851</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tabSelected="1"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39122</v>
      </c>
      <c r="B2" s="103" t="str">
        <f>IFERROR(VLOOKUP(D2,DB!A:K,11,0),"")</f>
        <v>R6</v>
      </c>
      <c r="C2" s="105">
        <v>2</v>
      </c>
      <c r="D2" s="103" t="s">
        <v>35967</v>
      </c>
      <c r="E2" s="106" t="s">
        <v>39021</v>
      </c>
      <c r="F2" s="107"/>
      <c r="G2" s="77">
        <f ca="1">IFERROR(NOW()-F2,"-")</f>
        <v>45959.648467476851</v>
      </c>
      <c r="H2" s="107">
        <v>45959.565659722219</v>
      </c>
      <c r="I2" s="103" t="str">
        <f>IFERROR(VLOOKUP(D2,DB!A:F,6,0),"")</f>
        <v>SCECO</v>
      </c>
      <c r="J2" s="102" t="str">
        <f>IFERROR(VLOOKUP(D2,DB!A:G,7,0),"")</f>
        <v>Dead</v>
      </c>
      <c r="K2" s="108" t="s">
        <v>39123</v>
      </c>
      <c r="L2" s="109" t="str">
        <f>IFERROR(VLOOKUP(D2,DB!A:I,9,0),"")</f>
        <v>Latis</v>
      </c>
    </row>
    <row r="3" spans="1:16383" ht="31.5" customHeight="1">
      <c r="A3" s="104" t="s">
        <v>39122</v>
      </c>
      <c r="B3" s="103" t="str">
        <f>IFERROR(VLOOKUP(D3,DB!A:K,11,0),"")</f>
        <v>R6</v>
      </c>
      <c r="C3" s="105">
        <v>1</v>
      </c>
      <c r="D3" s="103" t="s">
        <v>35750</v>
      </c>
      <c r="E3" s="106" t="s">
        <v>39021</v>
      </c>
      <c r="F3" s="107"/>
      <c r="G3" s="77">
        <f ca="1">IFERROR(NOW()-F3,"-")</f>
        <v>45959.648467476851</v>
      </c>
      <c r="H3" s="107">
        <v>45959.550497685188</v>
      </c>
      <c r="I3" s="103" t="str">
        <f>IFERROR(VLOOKUP(D3,DB!A:F,6,0),"")</f>
        <v>SCECO</v>
      </c>
      <c r="J3" s="102" t="str">
        <f>IFERROR(VLOOKUP(D3,DB!A:G,7,0),"")</f>
        <v>Vandalized</v>
      </c>
      <c r="K3" s="108" t="s">
        <v>39124</v>
      </c>
      <c r="L3" s="109" t="str">
        <f>IFERROR(VLOOKUP(D3,DB!A:I,9,0),"")</f>
        <v>Latis</v>
      </c>
    </row>
    <row r="4" spans="1:16383" ht="31.5" customHeight="1">
      <c r="A4" s="104" t="s">
        <v>39122</v>
      </c>
      <c r="B4" s="103" t="str">
        <f>IFERROR(VLOOKUP(D4,DB!A:K,11,0),"")</f>
        <v>R6</v>
      </c>
      <c r="C4" s="105">
        <v>1</v>
      </c>
      <c r="D4" s="103" t="s">
        <v>35039</v>
      </c>
      <c r="E4" s="106" t="s">
        <v>39021</v>
      </c>
      <c r="F4" s="107"/>
      <c r="G4" s="77">
        <f ca="1">IFERROR(NOW()-F4,"-")</f>
        <v>45959.648467476851</v>
      </c>
      <c r="H4" s="107">
        <v>45959.551666666666</v>
      </c>
      <c r="I4" s="103" t="str">
        <f>IFERROR(VLOOKUP(D4,DB!A:F,6,0),"")</f>
        <v>SCECO</v>
      </c>
      <c r="J4" s="102" t="str">
        <f>IFERROR(VLOOKUP(D4,DB!A:G,7,0),"")</f>
        <v>Vandalized</v>
      </c>
      <c r="K4" s="108" t="s">
        <v>39125</v>
      </c>
      <c r="L4" s="109" t="str">
        <f>IFERROR(VLOOKUP(D4,DB!A:I,9,0),"")</f>
        <v>Latis</v>
      </c>
    </row>
    <row r="5" spans="1:16383" ht="31.5" customHeight="1">
      <c r="A5" s="104"/>
      <c r="B5" s="103" t="str">
        <f>IFERROR(VLOOKUP(D5,DB!A:K,11,0),"")</f>
        <v/>
      </c>
      <c r="C5" s="105"/>
      <c r="D5" s="103"/>
      <c r="E5" s="106"/>
      <c r="F5" s="107"/>
      <c r="G5" s="77">
        <f ca="1">IFERROR(NOW()-F5,"-")</f>
        <v>45959.648467476851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45959.648467476851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45959.648467476851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45959.648467476851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45959.648467476851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45959.648467476851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45959.648467476851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45959.648467476851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45959.648467476851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45959.648467476851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45959.648467476851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45959.648467476851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45959.648467476851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45959.648467476851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45959.648467476851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45959.648467476851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45959.648467476851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45959.648467476851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45959.648467476851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45959.648467476851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45959.648467476851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45959.648467476851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45959.648467476851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45959.648467476851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45959.648467476851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45959.648467476851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45959.648467476851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45959.648467476851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45959.648467476851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45959.648467476851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45959.648467476851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45959.648467476851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45959.648467476851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45959.648467476851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45959.648467476851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45959.648467476851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45959.648467476851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45959.648467476851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45959.648467476851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45959.648467476851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45959.648467476851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45959.648467476851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45959.648467476851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45959.648467476851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45959.648467476851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45959.648467476851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45959.648467476851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45959.648467476851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45959.648467476851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45959.648467476851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45959.648467476851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45959.648467476851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45959.648467476851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45959.648467476851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45959.648467476851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45959.648467476851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45959.648467476851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45959.648467476851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45959.648467476851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45959.648467476851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45959.648467476851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45959.648467476851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45959.648467476851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45959.648467476851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45959.648467476851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45959.648467476851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45959.648467476851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45959.648467476851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45959.648467476851</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2025-10-29T12:35:30Z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