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90" documentId="13_ncr:1_{F6CB121F-512D-4AA6-A0C1-0FB36C537598}" xr6:coauthVersionLast="47" xr6:coauthVersionMax="47" xr10:uidLastSave="{1367ED55-E4C5-4EFB-815B-9CE0ECB4114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3" l="1"/>
  <c r="J4" i="3"/>
  <c r="I4" i="3"/>
  <c r="B4" i="3"/>
  <c r="I5"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<sst xmlns="http://schemas.openxmlformats.org/spreadsheetml/2006/main" count="179040" uniqueCount="39113">
  <si>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</si>
  <si>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</si>
  <si>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</si>
  <si>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</si>
  <si>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</si>
  <si>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</si>
  <si>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</si>
  <si>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</si>
  <si>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</si>
  <si>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</si>
  <si>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</si>
  <si>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</si>
  <si>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</si>
  <si>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</si>
  <si>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</si>
  <si>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</si>
  <si>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</si>
  <si>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</si>
  <si>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</si>
  <si>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</si>
  <si>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</si>
  <si>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</si>
  <si>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</si>
  <si>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</si>
  <si>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</si>
  <si>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</si>
  <si>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</si>
  <si>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</si>
  <si>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</si>
  <si>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</si>
  <si>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</si>
  <si>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</si>
  <si>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</si>
  <si>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</si>
  <si>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</si>
  <si>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</si>
  <si>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</si>
  <si>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</si>
  <si>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</si>
  <si>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</si>
  <si>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</si>
  <si>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</si>
  <si>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</si>
  <si>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</si>
  <si>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</si>
  <si>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</si>
  <si>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</si>
  <si>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</si>
  <si>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</si>
  <si>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</si>
  <si>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</si>
  <si>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</si>
  <si>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</si>
  <si>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</si>
  <si>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</si>
  <si>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</si>
  <si>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</si>
  <si>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</si>
  <si>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</si>
  <si>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</si>
  <si>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</si>
  <si>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</si>
  <si>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</si>
  <si>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</si>
  <si>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</si>
  <si>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</si>
  <si>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</si>
  <si>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</si>
  <si>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</si>
  <si>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</si>
  <si>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</si>
  <si>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</si>
  <si>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</si>
  <si>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</si>
  <si>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</si>
  <si>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</si>
  <si>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</si>
  <si>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</si>
  <si>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</si>
  <si>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</si>
  <si>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</si>
  <si>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</si>
  <si>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</si>
  <si>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</si>
  <si>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</si>
  <si>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</si>
  <si>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</si>
  <si>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</si>
  <si>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</si>
  <si>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</si>
  <si>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</si>
  <si>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</si>
  <si>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</si>
  <si>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</si>
  <si>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</si>
  <si>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</si>
  <si>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</si>
  <si>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</si>
  <si>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</si>
  <si>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</si>
  <si>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</si>
  <si>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</si>
  <si>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</si>
  <si>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</si>
  <si>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</si>
  <si>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</si>
  <si>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</si>
  <si>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</si>
  <si>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</si>
  <si>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</si>
  <si>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</si>
  <si>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</si>
  <si>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</si>
  <si>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</si>
  <si>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</si>
  <si>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</si>
  <si>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</si>
  <si>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</si>
  <si>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</si>
  <si>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</si>
  <si>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</si>
  <si>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</si>
  <si>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</si>
  <si>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</si>
  <si>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</si>
  <si>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</si>
  <si>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</si>
  <si>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</si>
  <si>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</si>
  <si>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</si>
  <si>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</si>
  <si>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</si>
  <si>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</si>
  <si>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</si>
  <si>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</si>
  <si>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</si>
  <si>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</si>
  <si>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</si>
  <si>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</si>
  <si>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</si>
  <si>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</si>
  <si>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</si>
  <si>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</si>
  <si>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</si>
  <si>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</si>
  <si>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</si>
  <si>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</si>
  <si>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</si>
  <si>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</si>
  <si>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</si>
  <si>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</si>
  <si>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</si>
  <si>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</si>
  <si>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</si>
  <si>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</si>
  <si>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</si>
  <si>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</si>
  <si>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</si>
  <si>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</si>
  <si>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</si>
  <si>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</si>
  <si>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</si>
  <si>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</si>
  <si>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</si>
  <si>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</si>
  <si>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</si>
  <si>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</si>
  <si>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</si>
  <si>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</si>
  <si>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</si>
  <si>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</si>
  <si>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</si>
  <si>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</si>
  <si>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</si>
  <si>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</si>
  <si>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</si>
  <si>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</si>
  <si>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</si>
  <si>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</si>
  <si>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</si>
  <si>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</si>
  <si>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</si>
  <si>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</si>
  <si>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</si>
  <si>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</si>
  <si>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</si>
  <si>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</si>
  <si>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</si>
  <si>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</si>
  <si>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</si>
  <si>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</si>
  <si>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</si>
  <si>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</si>
  <si>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</si>
  <si>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</si>
  <si>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</si>
  <si>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</si>
  <si>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</si>
  <si>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</si>
  <si>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</si>
  <si>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</si>
  <si>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</si>
  <si>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</si>
  <si>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</si>
  <si>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</si>
  <si>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</si>
  <si>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</si>
  <si>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</si>
  <si>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</si>
  <si>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</si>
  <si>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</si>
  <si>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</si>
  <si>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</si>
  <si>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</si>
  <si>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</si>
  <si>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</si>
  <si>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</si>
  <si>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</si>
  <si>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</si>
  <si>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</si>
  <si>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</si>
  <si>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</si>
  <si>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</si>
  <si>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</si>
  <si>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</si>
  <si>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</si>
  <si>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</si>
  <si>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</si>
  <si>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</si>
  <si>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</si>
  <si>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</si>
  <si>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</si>
  <si>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</si>
  <si>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</si>
  <si>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</si>
  <si>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</si>
  <si>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</si>
  <si>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</si>
  <si>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</si>
  <si>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</si>
  <si>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</si>
  <si>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</si>
  <si>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</si>
  <si>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</si>
  <si>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</si>
  <si>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</si>
  <si>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</si>
  <si>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</si>
  <si>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</si>
  <si>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</si>
  <si>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</si>
  <si>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</si>
  <si>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</si>
  <si>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</si>
  <si>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</si>
  <si>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</si>
  <si>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</si>
  <si>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</si>
  <si>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</si>
  <si>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</si>
  <si>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</si>
  <si>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</si>
  <si>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</si>
  <si>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</si>
  <si>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</si>
  <si>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</si>
  <si>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</si>
  <si>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</si>
  <si>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</si>
  <si>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</si>
  <si>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</si>
  <si>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</si>
  <si>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</si>
  <si>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</si>
  <si>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</si>
  <si>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</si>
  <si>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</si>
  <si>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</si>
  <si>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</si>
  <si>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</si>
  <si>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</si>
  <si>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</si>
  <si>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</si>
  <si>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</si>
  <si>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</si>
  <si>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</si>
  <si>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</si>
  <si>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</si>
  <si>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</si>
  <si>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</si>
  <si>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</si>
  <si>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</si>
  <si>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</si>
  <si>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</si>
  <si>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</si>
  <si>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</si>
  <si>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</si>
  <si>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</si>
  <si>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</si>
  <si>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</si>
  <si>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</si>
  <si>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</si>
  <si>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</si>
  <si>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</si>
  <si>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</si>
  <si>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</si>
  <si>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</si>
  <si>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</si>
  <si>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</si>
  <si>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</si>
  <si>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</si>
  <si>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</si>
  <si>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</si>
  <si>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</si>
  <si>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</si>
  <si>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</si>
  <si>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</si>
  <si>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</si>
  <si>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</si>
  <si>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</si>
  <si>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</si>
  <si>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</si>
  <si>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</si>
  <si>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</si>
  <si>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</si>
  <si>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</si>
  <si>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</si>
  <si>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</si>
  <si>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</si>
  <si>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</si>
  <si>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</si>
  <si>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</si>
  <si>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</si>
  <si>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</si>
  <si>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</si>
  <si>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</si>
  <si>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</si>
  <si>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</si>
  <si>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</si>
  <si>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</si>
  <si>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</si>
  <si>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</si>
  <si>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</si>
  <si>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</si>
  <si>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</si>
  <si>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</si>
  <si>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</si>
  <si>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</si>
  <si>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</si>
  <si>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</si>
  <si>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</si>
  <si>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</si>
  <si>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</si>
  <si>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</si>
  <si>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</si>
  <si>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</si>
  <si>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</si>
  <si>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</si>
  <si>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</si>
  <si>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</si>
  <si>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</si>
  <si>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</si>
  <si>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</si>
  <si>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</si>
  <si>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</si>
  <si>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</si>
  <si>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</si>
  <si>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</si>
  <si>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</si>
  <si>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</si>
  <si>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</si>
  <si>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</si>
  <si>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</si>
  <si>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</si>
  <si>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</si>
  <si>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</si>
  <si>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</si>
  <si>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</si>
  <si>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</si>
  <si>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</si>
  <si>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</si>
  <si>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</si>
  <si>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</si>
  <si>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</si>
  <si>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</si>
  <si>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</si>
  <si>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</si>
  <si>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</si>
  <si>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</si>
  <si>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</si>
  <si>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</si>
  <si>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</si>
  <si>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</si>
  <si>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</si>
  <si>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</si>
  <si>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</si>
  <si>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</si>
  <si>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</si>
  <si>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</si>
  <si>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</si>
  <si>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</si>
  <si>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</si>
  <si>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</si>
  <si>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</si>
  <si>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</si>
  <si>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</si>
  <si>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</si>
  <si>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</si>
  <si>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</si>
  <si>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</si>
  <si>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</si>
  <si>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</si>
  <si>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</si>
  <si>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</si>
  <si>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</si>
  <si>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</si>
  <si>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</si>
  <si>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</si>
  <si>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</si>
  <si>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</si>
  <si>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</si>
  <si>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</si>
  <si>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</si>
  <si>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</si>
  <si>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</si>
  <si>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</si>
  <si>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</si>
  <si>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</si>
  <si>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</si>
  <si>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</si>
  <si>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</si>
  <si>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</si>
  <si>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</si>
  <si>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</si>
  <si>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</si>
  <si>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</si>
  <si>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</si>
  <si>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</si>
  <si>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</si>
  <si>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</si>
  <si>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</si>
  <si>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</si>
  <si>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</si>
  <si>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</si>
  <si>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</si>
  <si>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</si>
  <si>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</si>
  <si>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</si>
  <si>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</si>
  <si>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</si>
  <si>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</si>
  <si>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</si>
  <si>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</si>
  <si>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</si>
  <si>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</si>
  <si>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</si>
  <si>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</si>
  <si>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</si>
  <si>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</si>
  <si>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</si>
  <si>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</si>
  <si>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</si>
  <si>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</si>
  <si>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</si>
  <si>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</si>
  <si>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</si>
  <si>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</si>
  <si>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</si>
  <si>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</si>
  <si>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</si>
  <si>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</si>
  <si>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</si>
  <si>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</si>
  <si>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</si>
  <si>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</si>
  <si>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</si>
  <si>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</si>
  <si>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</si>
  <si>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</si>
  <si>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</si>
  <si>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</si>
  <si>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</si>
  <si>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</si>
  <si>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</si>
  <si>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</si>
  <si>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</si>
  <si>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</si>
  <si>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</si>
  <si>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</si>
  <si>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</si>
  <si>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</si>
  <si>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</si>
  <si>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</si>
  <si>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</si>
  <si>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</si>
  <si>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</si>
  <si>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</si>
  <si>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</si>
  <si>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</si>
  <si>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</si>
  <si>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</si>
  <si>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</si>
  <si>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</si>
  <si>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</si>
  <si>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</si>
  <si>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</si>
  <si>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</si>
  <si>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</si>
  <si>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</si>
  <si>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</si>
  <si>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</si>
  <si>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</si>
  <si>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</si>
  <si>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</si>
  <si>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</si>
  <si>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</si>
  <si>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</si>
  <si>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</si>
  <si>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</si>
  <si>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</si>
  <si>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</si>
  <si>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</si>
  <si>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</si>
  <si>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</si>
  <si>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</si>
  <si>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</si>
  <si>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</si>
  <si>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</si>
  <si>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</si>
  <si>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</si>
  <si>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</si>
  <si>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</si>
  <si>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</si>
  <si>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</si>
  <si>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</si>
  <si>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</si>
  <si>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</si>
  <si>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</si>
  <si>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</si>
  <si>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</si>
  <si>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</si>
  <si>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</si>
  <si>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</si>
  <si>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</si>
  <si>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</si>
  <si>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</si>
  <si>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</si>
  <si>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</si>
  <si>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</si>
  <si>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</si>
  <si>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</si>
  <si>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</si>
  <si>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</si>
  <si>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</si>
  <si>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</si>
  <si>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</si>
  <si>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</si>
  <si>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</si>
  <si>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</si>
  <si>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</si>
  <si>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</si>
  <si>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</si>
  <si>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</si>
  <si>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</si>
  <si>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</si>
  <si>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</si>
  <si>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</si>
  <si>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</si>
  <si>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</si>
  <si>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</si>
  <si>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</si>
  <si>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</si>
  <si>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</si>
  <si>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</si>
  <si>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</si>
  <si>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</si>
  <si>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</si>
  <si>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</si>
  <si>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</si>
  <si>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</si>
  <si>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</si>
  <si>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</si>
  <si>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</si>
  <si>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</si>
  <si>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</si>
  <si>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</si>
  <si>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</si>
  <si>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</si>
  <si>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</si>
  <si>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</si>
  <si>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</si>
  <si>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</si>
  <si>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</si>
  <si>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</si>
  <si>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</si>
  <si>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</si>
  <si>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</si>
  <si>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</si>
  <si>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</si>
  <si>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</si>
  <si>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</si>
  <si>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</si>
  <si>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</si>
  <si>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</si>
  <si>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</si>
  <si>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</si>
  <si>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</si>
  <si>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</si>
  <si>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</si>
  <si>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</si>
  <si>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</si>
  <si>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</si>
  <si>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</si>
  <si>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</si>
  <si>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</si>
  <si>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</si>
  <si>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</si>
  <si>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</si>
  <si>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</si>
  <si>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</si>
  <si>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</si>
  <si>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</si>
  <si>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</si>
  <si>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</si>
  <si>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</si>
  <si>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</si>
  <si>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</si>
  <si>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</si>
  <si>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</si>
  <si>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</si>
  <si>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</si>
  <si>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</si>
  <si>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</si>
  <si>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</si>
  <si>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</si>
  <si>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</si>
  <si>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</si>
  <si>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</si>
  <si>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</si>
  <si>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</si>
  <si>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</si>
  <si>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</si>
  <si>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</si>
  <si>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</si>
  <si>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</si>
  <si>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</si>
  <si>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</si>
  <si>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</si>
  <si>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</si>
  <si>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</si>
  <si>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</si>
  <si>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</si>
  <si>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</si>
  <si>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</si>
  <si>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</si>
  <si>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</si>
  <si>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</si>
  <si>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</si>
  <si>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</si>
  <si>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</si>
  <si>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</si>
  <si>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</si>
  <si>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</si>
  <si>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</si>
  <si>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</si>
  <si>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</si>
  <si>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</si>
  <si>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</si>
  <si>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</si>
  <si>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</si>
  <si>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</si>
  <si>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</si>
  <si>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</si>
  <si>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</si>
  <si>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</si>
  <si>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</si>
  <si>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</si>
  <si>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</si>
  <si>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</si>
  <si>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</si>
  <si>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</si>
  <si>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</si>
  <si>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</si>
  <si>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</si>
  <si>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</si>
  <si>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</si>
  <si>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</si>
  <si>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</si>
  <si>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</si>
  <si>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</si>
  <si>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</si>
  <si>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</si>
  <si>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</si>
  <si>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</si>
  <si>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</si>
  <si>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</si>
  <si>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</si>
  <si>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</si>
  <si>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</si>
  <si>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</si>
  <si>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</si>
  <si>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</si>
  <si>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</si>
  <si>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</si>
  <si>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</si>
  <si>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</si>
  <si>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</si>
  <si>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</si>
  <si>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</si>
  <si>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</si>
  <si>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</si>
  <si>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</si>
  <si>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</si>
  <si>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</si>
  <si>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</si>
  <si>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</si>
  <si>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</si>
  <si>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</si>
  <si>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</si>
  <si>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</si>
  <si>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</si>
  <si>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</si>
  <si>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</si>
  <si>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</si>
  <si>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</si>
  <si>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</si>
  <si>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</si>
  <si>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</si>
  <si>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</si>
  <si>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</si>
  <si>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</si>
  <si>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</si>
  <si>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</si>
  <si>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</si>
  <si>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</si>
  <si>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</si>
  <si>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</si>
  <si>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</si>
  <si>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</si>
  <si>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</si>
  <si>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</si>
  <si>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</si>
  <si>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</si>
  <si>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</si>
  <si>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</si>
  <si>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</si>
  <si>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</si>
  <si>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</si>
  <si>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</si>
  <si>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</si>
  <si>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</si>
  <si>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</si>
  <si>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</si>
  <si>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</si>
  <si>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</si>
  <si>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</si>
  <si>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</si>
  <si>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</si>
  <si>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</si>
  <si>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</si>
  <si>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</si>
  <si>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</si>
  <si>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</si>
  <si>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</si>
  <si>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</si>
  <si>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</si>
  <si>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</si>
  <si>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</si>
  <si>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</si>
  <si>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</si>
  <si>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</si>
  <si>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</si>
  <si>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</si>
  <si>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</si>
  <si>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</si>
  <si>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</si>
  <si>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</si>
  <si>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</si>
  <si>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</si>
  <si>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</si>
  <si>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</si>
  <si>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</si>
  <si>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</si>
  <si>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</si>
  <si>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</si>
  <si>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</si>
  <si>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</si>
  <si>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</si>
  <si>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</si>
  <si>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</si>
  <si>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</si>
  <si>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</si>
  <si>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</si>
  <si>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</si>
  <si>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</si>
  <si>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</si>
  <si>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</si>
  <si>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</si>
  <si>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</si>
  <si>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</si>
  <si>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</si>
  <si>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</si>
  <si>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</si>
  <si>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</si>
  <si>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</si>
  <si>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</si>
  <si>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</si>
  <si>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</si>
  <si>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</si>
  <si>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</si>
  <si>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</si>
  <si>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</si>
  <si>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</si>
  <si>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</si>
  <si>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</si>
  <si>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</si>
  <si>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</si>
  <si>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</si>
  <si>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</si>
  <si>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</si>
  <si>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</si>
  <si>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</si>
  <si>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</si>
  <si>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</si>
  <si>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</si>
  <si>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</si>
  <si>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</si>
  <si>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</si>
  <si>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</si>
  <si>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</si>
  <si>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</si>
  <si>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</si>
  <si>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</si>
  <si>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</si>
  <si>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</si>
  <si>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</si>
  <si>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</si>
  <si>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</si>
  <si>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</si>
  <si>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</si>
  <si>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</si>
  <si>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</si>
  <si>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</si>
  <si>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</si>
  <si>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</si>
  <si>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</si>
  <si>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</si>
  <si>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</si>
  <si>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</si>
  <si>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</si>
  <si>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</si>
  <si>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</si>
  <si>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</si>
  <si>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</si>
  <si>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</si>
  <si>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</si>
  <si>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</si>
  <si>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</si>
  <si>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</si>
  <si>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</si>
  <si>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</si>
  <si>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</si>
  <si>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</si>
  <si>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</si>
  <si>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</si>
  <si>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</si>
  <si>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</si>
  <si>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</si>
  <si>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</si>
  <si>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</si>
  <si>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</si>
  <si>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</si>
  <si>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</si>
  <si>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</si>
  <si>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</si>
  <si>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</si>
  <si>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</si>
  <si>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</si>
  <si>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</si>
  <si>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</si>
  <si>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</si>
  <si>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</si>
  <si>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</si>
  <si>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</si>
  <si>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</si>
  <si>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</si>
  <si>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</si>
  <si>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</si>
  <si>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</si>
  <si>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</si>
  <si>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</si>
  <si>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</si>
  <si>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</si>
  <si>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</si>
  <si>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</si>
  <si>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</si>
  <si>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</si>
  <si>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</si>
  <si>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</si>
  <si>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</si>
  <si>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</si>
  <si>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</si>
  <si>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</si>
  <si>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</si>
  <si>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</si>
  <si>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</si>
  <si>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</si>
  <si>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</si>
  <si>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</si>
  <si>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</si>
  <si>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</si>
  <si>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</si>
  <si>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</si>
  <si>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</si>
  <si>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</si>
  <si>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</si>
  <si>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</si>
  <si>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</si>
  <si>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</si>
  <si>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</si>
  <si>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</si>
  <si>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</si>
  <si>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</si>
  <si>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</si>
  <si>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</si>
  <si>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</si>
  <si>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</si>
  <si>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</si>
  <si>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</si>
  <si>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</si>
  <si>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</si>
  <si>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</si>
  <si>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</si>
  <si>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</si>
  <si>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</si>
  <si>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</si>
  <si>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</si>
  <si>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</si>
  <si>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</si>
  <si>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</si>
  <si>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</si>
  <si>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</si>
  <si>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</si>
  <si>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</si>
  <si>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</si>
  <si>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</si>
  <si>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</si>
  <si>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</si>
  <si>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</si>
  <si>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</si>
  <si>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</si>
  <si>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</si>
  <si>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</si>
  <si>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</si>
  <si>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</si>
  <si>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</si>
  <si>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</si>
  <si>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</si>
  <si>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</si>
  <si>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</si>
  <si>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</si>
  <si>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</si>
  <si>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</si>
  <si>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</si>
  <si>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</si>
  <si>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</si>
  <si>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</si>
  <si>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</si>
  <si>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</si>
  <si>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</si>
  <si>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</si>
  <si>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</si>
  <si>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</si>
  <si>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</si>
  <si>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</si>
  <si>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</si>
  <si>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</si>
  <si>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</si>
  <si>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</si>
  <si>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</si>
  <si>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</si>
  <si>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</si>
  <si>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</si>
  <si>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</si>
  <si>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</si>
  <si>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</si>
  <si>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</si>
  <si>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</si>
  <si>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</si>
  <si>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</si>
  <si>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</si>
  <si>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</si>
  <si>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</si>
  <si>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</si>
  <si>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</si>
  <si>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</si>
  <si>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</si>
  <si>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</si>
  <si>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</si>
  <si>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</si>
  <si>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</si>
  <si>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</si>
  <si>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</si>
  <si>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</si>
  <si>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</si>
  <si>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</si>
  <si>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</si>
  <si>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</si>
  <si>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</si>
  <si>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</si>
  <si>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</si>
  <si>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</si>
  <si>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</si>
  <si>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</si>
  <si>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</si>
  <si>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</si>
  <si>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</si>
  <si>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</si>
  <si>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</si>
  <si>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</si>
  <si>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</si>
  <si>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</si>
  <si>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</si>
  <si>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</si>
  <si>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</si>
  <si>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</si>
  <si>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</si>
  <si>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</si>
  <si>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</si>
  <si>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</si>
  <si>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</si>
  <si>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</si>
  <si>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</si>
  <si>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</si>
  <si>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</si>
  <si>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</si>
  <si>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</si>
  <si>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</si>
  <si>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</si>
  <si>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</si>
  <si>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</si>
  <si>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</si>
  <si>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</si>
  <si>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</si>
  <si>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</si>
  <si>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</si>
  <si>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</si>
  <si>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</si>
  <si>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</si>
  <si>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</si>
  <si>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</si>
  <si>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</si>
  <si>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</si>
  <si>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</si>
  <si>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</si>
  <si>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</si>
  <si>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</si>
  <si>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</si>
  <si>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</si>
  <si>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</si>
  <si>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</si>
  <si>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</si>
  <si>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</si>
  <si>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</si>
  <si>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</si>
  <si>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</si>
  <si>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</si>
  <si>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</si>
  <si>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</si>
  <si>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</si>
  <si>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</si>
  <si>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</si>
  <si>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</si>
  <si>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</si>
  <si>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</si>
  <si>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</si>
  <si>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</si>
  <si>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</si>
  <si>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</si>
  <si>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</si>
  <si>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</si>
  <si>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</si>
  <si>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</si>
  <si>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</si>
  <si>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</si>
  <si>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</si>
  <si>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</si>
  <si>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</si>
  <si>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</si>
  <si>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</si>
  <si>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</si>
  <si>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</si>
  <si>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</si>
  <si>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</si>
  <si>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</si>
  <si>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</si>
  <si>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</si>
  <si>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</si>
  <si>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</si>
  <si>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</si>
  <si>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</si>
  <si>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</si>
  <si>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</si>
  <si>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</si>
  <si>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</si>
  <si>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</si>
  <si>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</si>
  <si>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</si>
  <si>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</si>
  <si>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</si>
  <si>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</si>
  <si>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</si>
  <si>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</si>
  <si>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</si>
  <si>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</si>
  <si>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</si>
  <si>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</si>
  <si>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</si>
  <si>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</si>
  <si>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</si>
  <si>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</si>
  <si>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</si>
  <si>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</si>
  <si>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</si>
  <si>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</si>
  <si>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</si>
  <si>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</si>
  <si>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</si>
  <si>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</si>
  <si>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</si>
  <si>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</si>
  <si>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</si>
  <si>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</si>
  <si>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</si>
  <si>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</si>
  <si>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</si>
  <si>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</si>
  <si>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</si>
  <si>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</si>
  <si>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</si>
  <si>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</si>
  <si>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</si>
  <si>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</si>
  <si>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</si>
  <si>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</si>
  <si>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</si>
  <si>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</si>
  <si>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</si>
  <si>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</si>
  <si>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</si>
  <si>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</si>
  <si>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</si>
  <si>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</si>
  <si>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</si>
  <si>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</si>
  <si>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</si>
  <si>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</si>
  <si>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</si>
  <si>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</si>
  <si>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</si>
  <si>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</si>
  <si>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</si>
  <si>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</si>
  <si>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</si>
  <si>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</si>
  <si>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</si>
  <si>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</si>
  <si>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</si>
  <si>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</si>
  <si>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</si>
  <si>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</si>
  <si>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</si>
  <si>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</si>
  <si>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</si>
  <si>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</si>
  <si>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</si>
  <si>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</si>
  <si>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</si>
  <si>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</si>
  <si>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</si>
  <si>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</si>
  <si>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</si>
  <si>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</si>
  <si>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</si>
  <si>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</si>
  <si>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</si>
  <si>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</si>
  <si>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</si>
  <si>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</si>
  <si>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</si>
  <si>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</si>
  <si>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</si>
  <si>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</si>
  <si>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</si>
  <si>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</si>
  <si>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</si>
  <si>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</si>
  <si>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</si>
  <si>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</si>
  <si>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</si>
  <si>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</si>
  <si>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</si>
  <si>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</si>
  <si>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</si>
  <si>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</si>
  <si>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</si>
  <si>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</si>
  <si>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</si>
  <si>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</si>
  <si>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</si>
  <si>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</si>
  <si>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</si>
  <si>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</si>
  <si>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</si>
  <si>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</si>
  <si>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</si>
  <si>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</si>
  <si>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</si>
  <si>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</si>
  <si>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</si>
  <si>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</si>
  <si>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</si>
  <si>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</si>
  <si>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</si>
  <si>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</si>
  <si>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</si>
  <si>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</si>
  <si>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</si>
  <si>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</si>
  <si>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</si>
  <si>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</si>
  <si>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</si>
  <si>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</si>
  <si>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</si>
  <si>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</si>
  <si>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</si>
  <si>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</si>
  <si>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</si>
  <si>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</si>
  <si>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</si>
  <si>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</si>
  <si>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</si>
  <si>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</si>
  <si>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</si>
  <si>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</si>
  <si>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</si>
  <si>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</si>
  <si>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</si>
  <si>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</si>
  <si>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</si>
  <si>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</si>
  <si>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</si>
  <si>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</si>
  <si>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</si>
  <si>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</si>
  <si>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</si>
  <si>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</si>
  <si>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</si>
  <si>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</si>
  <si>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</si>
  <si>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</si>
  <si>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</si>
  <si>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</si>
  <si>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</si>
  <si>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</si>
  <si>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</si>
  <si>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</si>
  <si>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</si>
  <si>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</si>
  <si>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</si>
  <si>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</si>
  <si>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</si>
  <si>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</si>
  <si>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</si>
  <si>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</si>
  <si>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</si>
  <si>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</si>
  <si>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</si>
  <si>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</si>
  <si>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</si>
  <si>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</si>
  <si>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</si>
  <si>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</si>
  <si>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</si>
  <si>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</si>
  <si>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</si>
  <si>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</si>
  <si>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</si>
  <si>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</si>
  <si>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</si>
  <si>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</si>
  <si>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</si>
  <si>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</si>
  <si>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</si>
  <si>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</si>
  <si>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</si>
  <si>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</si>
  <si>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</si>
  <si>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</si>
  <si>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</si>
  <si>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</si>
  <si>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</si>
  <si>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</si>
  <si>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</si>
  <si>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</si>
  <si>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</si>
  <si>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</si>
  <si>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</si>
  <si>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</si>
  <si>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</si>
  <si>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</si>
  <si>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</si>
  <si>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</si>
  <si>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</si>
  <si>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</si>
  <si>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</si>
  <si>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</si>
  <si>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</si>
  <si>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</si>
  <si>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</si>
  <si>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</si>
  <si>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</si>
  <si>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</si>
  <si>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</si>
  <si>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</si>
  <si>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</si>
  <si>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</si>
  <si>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</si>
  <si>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</si>
  <si>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</si>
  <si>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</si>
  <si>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</si>
  <si>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</si>
  <si>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</si>
  <si>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</si>
  <si>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</si>
  <si>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</si>
  <si>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</si>
  <si>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</si>
  <si>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</si>
  <si>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</si>
  <si>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</si>
  <si>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</si>
  <si>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</si>
  <si>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</si>
  <si>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</si>
  <si>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</si>
  <si>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</si>
  <si>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</si>
  <si>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</si>
  <si>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</si>
  <si>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</si>
  <si>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</si>
  <si>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</si>
  <si>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</si>
  <si>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</si>
  <si>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</si>
  <si>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</si>
  <si>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</si>
  <si>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</si>
  <si>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</si>
  <si>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</si>
  <si>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</si>
  <si>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</si>
  <si>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</si>
  <si>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</si>
  <si>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</si>
  <si>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</si>
  <si>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</si>
  <si>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</si>
  <si>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</si>
  <si>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</si>
  <si>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</si>
  <si>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</si>
  <si>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</si>
  <si>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</si>
  <si>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</si>
  <si>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</si>
  <si>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</si>
  <si>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</si>
  <si>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</si>
  <si>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</si>
  <si>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</si>
  <si>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</si>
  <si>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</si>
  <si>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</si>
  <si>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</si>
  <si>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</si>
  <si>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</si>
  <si>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</si>
  <si>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</si>
  <si>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</si>
  <si>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</si>
  <si>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</si>
  <si>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</si>
  <si>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</si>
  <si>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</si>
  <si>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</si>
  <si>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</si>
  <si>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</si>
  <si>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</si>
  <si>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</si>
  <si>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</si>
  <si>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</si>
  <si>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</si>
  <si>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</si>
  <si>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</si>
  <si>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</si>
  <si>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</si>
  <si>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</si>
  <si>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</si>
  <si>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</si>
  <si>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</si>
  <si>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</si>
  <si>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</si>
  <si>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</si>
  <si>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</si>
  <si>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</si>
  <si>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</si>
  <si>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</si>
  <si>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</si>
  <si>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</si>
  <si>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</si>
  <si>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</si>
  <si>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</si>
  <si>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</si>
  <si>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</si>
  <si>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</si>
  <si>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</si>
  <si>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</si>
  <si>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</si>
  <si>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</si>
  <si>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</si>
  <si>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</si>
  <si>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</si>
  <si>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</si>
  <si>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</si>
  <si>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</si>
  <si>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</si>
  <si>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</si>
  <si>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</si>
  <si>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</si>
  <si>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</si>
  <si>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</si>
  <si>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</si>
  <si>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</si>
  <si>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</si>
  <si>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</si>
  <si>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</si>
  <si>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</si>
  <si>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</si>
  <si>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</si>
  <si>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</si>
  <si>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</si>
  <si>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</si>
  <si>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</si>
  <si>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</si>
  <si>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</si>
  <si>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</si>
  <si>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</si>
  <si>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</si>
  <si>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</si>
  <si>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</si>
  <si>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</si>
  <si>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</si>
  <si>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</si>
  <si>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</si>
  <si>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</si>
  <si>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</si>
  <si>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</si>
  <si>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</si>
  <si>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</si>
  <si>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</si>
  <si>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</si>
  <si>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</si>
  <si>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</si>
  <si>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</si>
  <si>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</si>
  <si>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</si>
  <si>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</si>
  <si>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</si>
  <si>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</si>
  <si>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</si>
  <si>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</si>
  <si>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</si>
  <si>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</si>
  <si>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</si>
  <si>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</si>
  <si>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</si>
  <si>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</si>
  <si>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</si>
  <si>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</si>
  <si>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</si>
  <si>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</si>
  <si>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</si>
  <si>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</si>
  <si>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</si>
  <si>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</si>
  <si>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</si>
  <si>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</si>
  <si>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</si>
  <si>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</si>
  <si>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</si>
  <si>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</si>
  <si>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</si>
  <si>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</si>
  <si>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</si>
  <si>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</si>
  <si>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</si>
  <si>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</si>
  <si>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</si>
  <si>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</si>
  <si>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</si>
  <si>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</si>
  <si>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</si>
  <si>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</si>
  <si>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</si>
  <si>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</si>
  <si>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</si>
  <si>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</si>
  <si>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</si>
  <si>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</si>
  <si>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</si>
  <si>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</si>
  <si>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</si>
  <si>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</si>
  <si>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</si>
  <si>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</si>
  <si>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</si>
  <si>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</si>
  <si>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</si>
  <si>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</si>
  <si>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</si>
  <si>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</si>
  <si>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</si>
  <si>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</si>
  <si>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</si>
  <si>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</si>
  <si>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</si>
  <si>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</si>
  <si>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</si>
  <si>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</si>
  <si>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</si>
  <si>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</si>
  <si>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</si>
  <si>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</si>
  <si>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</si>
  <si>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</si>
  <si>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</si>
  <si>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</si>
  <si>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</si>
  <si>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</si>
  <si>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</si>
  <si>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</si>
  <si>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</si>
  <si>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</si>
  <si>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</si>
  <si>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</si>
  <si>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</si>
  <si>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</si>
  <si>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</si>
  <si>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</si>
  <si>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</si>
  <si>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</si>
  <si>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</si>
  <si>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</si>
  <si>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</si>
  <si>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</si>
  <si>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</si>
  <si>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</si>
  <si>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</si>
  <si>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</si>
  <si>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</si>
  <si>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</si>
  <si>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</si>
  <si>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</si>
  <si>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</si>
  <si>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</si>
  <si>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</si>
  <si>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</si>
  <si>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</si>
  <si>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</si>
  <si>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</si>
  <si>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</si>
  <si>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</si>
  <si>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</si>
  <si>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</si>
  <si>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</si>
  <si>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</si>
  <si>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</si>
  <si>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</si>
  <si>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</si>
  <si>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</si>
  <si>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</si>
  <si>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</si>
  <si>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</si>
  <si>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</si>
  <si>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</si>
  <si>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</si>
  <si>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</si>
  <si>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</si>
  <si>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</si>
  <si>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</si>
  <si>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</si>
  <si>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</si>
  <si>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</si>
  <si>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</si>
  <si>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</si>
  <si>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</si>
  <si>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</si>
  <si>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</si>
  <si>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</si>
  <si>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</si>
  <si>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</si>
  <si>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</si>
  <si>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</si>
  <si>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</si>
  <si>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</si>
  <si>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</si>
  <si>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</si>
  <si>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</si>
  <si>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</si>
  <si>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</si>
  <si>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</si>
  <si>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</si>
  <si>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</si>
  <si>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</si>
  <si>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</si>
  <si>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</si>
  <si>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</si>
  <si>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</si>
  <si>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</si>
  <si>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</si>
  <si>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</si>
  <si>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</si>
  <si>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</si>
  <si>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</si>
  <si>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</si>
  <si>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</si>
  <si>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</si>
  <si>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</si>
  <si>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</si>
  <si>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</si>
  <si>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</si>
  <si>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</si>
  <si>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</si>
  <si>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</si>
  <si>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</si>
  <si>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</si>
  <si>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</si>
  <si>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</si>
  <si>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</si>
  <si>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</si>
  <si>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</si>
  <si>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</si>
  <si>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</si>
  <si>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</si>
  <si>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</si>
  <si>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</si>
  <si>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</si>
  <si>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</si>
  <si>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</si>
  <si>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</si>
  <si>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</si>
  <si>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</si>
  <si>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</si>
  <si>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</si>
  <si>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</si>
  <si>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</si>
  <si>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</si>
  <si>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</si>
  <si>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</si>
  <si>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</si>
  <si>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</si>
  <si>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</si>
  <si>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</si>
  <si>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</si>
  <si>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</si>
  <si>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</si>
  <si>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</si>
  <si>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</si>
  <si>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</si>
  <si>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</si>
  <si>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</si>
  <si>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</si>
  <si>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</si>
  <si>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</si>
  <si>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</si>
  <si>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</si>
  <si>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</si>
  <si>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</si>
  <si>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</si>
  <si>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</si>
  <si>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</si>
  <si>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</si>
  <si>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</si>
  <si>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</si>
  <si>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</si>
  <si>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</si>
  <si>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</si>
  <si>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</si>
  <si>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</si>
  <si>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</si>
  <si>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</si>
  <si>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</si>
  <si>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</si>
  <si>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</si>
  <si>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</si>
  <si>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</si>
  <si>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</si>
  <si>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</si>
  <si>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</si>
  <si>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</si>
  <si>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</si>
  <si>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</si>
  <si>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</si>
  <si>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</si>
  <si>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</si>
  <si>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</si>
  <si>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</si>
  <si>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</si>
  <si>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</si>
  <si>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</si>
  <si>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</si>
  <si>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</si>
  <si>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</si>
  <si>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</si>
  <si>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</si>
  <si>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</si>
  <si>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</si>
  <si>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</si>
  <si>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</si>
  <si>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</si>
  <si>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</si>
  <si>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</si>
  <si>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</si>
  <si>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</si>
  <si>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</si>
  <si>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</si>
  <si>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</si>
  <si>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</si>
  <si>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</si>
  <si>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</si>
  <si>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</si>
  <si>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</si>
  <si>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</si>
  <si>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</si>
  <si>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</si>
  <si>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</si>
  <si>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</si>
  <si>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</si>
  <si>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</si>
  <si>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</si>
  <si>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</si>
  <si>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</si>
  <si>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</si>
  <si>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</si>
  <si>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</si>
  <si>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</si>
  <si>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</si>
  <si>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</si>
  <si>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</si>
  <si>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</si>
  <si>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</si>
  <si>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</si>
  <si>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</si>
  <si>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</si>
  <si>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</si>
  <si>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</si>
  <si>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</si>
  <si>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</si>
  <si>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</si>
  <si>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</si>
  <si>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</si>
  <si>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</si>
  <si>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</si>
  <si>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</si>
  <si>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</si>
  <si>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</si>
  <si>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</si>
  <si>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</si>
  <si>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</si>
  <si>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</si>
  <si>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</si>
  <si>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</si>
  <si>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</si>
  <si>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</si>
  <si>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</si>
  <si>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</si>
  <si>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</si>
  <si>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</si>
  <si>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</si>
  <si>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</si>
  <si>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</si>
  <si>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</si>
  <si>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</si>
  <si>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</si>
  <si>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</si>
  <si>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</si>
  <si>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</si>
  <si>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</si>
  <si>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</si>
  <si>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</si>
  <si>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</si>
  <si>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</si>
  <si>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</si>
  <si>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</si>
  <si>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</si>
  <si>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</si>
  <si>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</si>
  <si>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</si>
  <si>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</si>
  <si>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</si>
  <si>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</si>
  <si>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</si>
  <si>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</si>
  <si>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</si>
  <si>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</si>
  <si>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</si>
  <si>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</si>
  <si>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</si>
  <si>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</si>
  <si>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</si>
  <si>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</si>
  <si>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</si>
  <si>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</si>
  <si>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</si>
  <si>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</si>
  <si>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</si>
  <si>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</si>
  <si>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</si>
  <si>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</si>
  <si>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</si>
  <si>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</si>
  <si>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</si>
  <si>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</si>
  <si>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</si>
  <si>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</si>
  <si>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</si>
  <si>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</si>
  <si>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</si>
  <si>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</si>
  <si>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</si>
  <si>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</si>
  <si>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</si>
  <si>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</si>
  <si>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</si>
  <si>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</si>
  <si>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</si>
  <si>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</si>
  <si>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</si>
  <si>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</si>
  <si>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</si>
  <si>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</si>
  <si>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</si>
  <si>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</si>
  <si>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</si>
  <si>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</si>
  <si>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</si>
  <si>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</si>
  <si>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</si>
  <si>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</si>
  <si>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</si>
  <si>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</si>
  <si>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</si>
  <si>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</si>
  <si>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</si>
  <si>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</si>
  <si>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</si>
  <si>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</si>
  <si>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</si>
  <si>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</si>
  <si>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</si>
  <si>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</si>
  <si>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</si>
  <si>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</si>
  <si>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</si>
  <si>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</si>
  <si>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</si>
  <si>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</si>
  <si>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</si>
  <si>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</si>
  <si>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</si>
  <si>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</si>
  <si>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</si>
  <si>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</si>
  <si>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</si>
  <si>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</si>
  <si>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</si>
  <si>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</si>
  <si>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</si>
  <si>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</si>
  <si>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</si>
  <si>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</si>
  <si>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</si>
  <si>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</si>
  <si>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</si>
  <si>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</si>
  <si>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</si>
  <si>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</si>
  <si>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</si>
  <si>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</si>
  <si>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</si>
  <si>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</si>
  <si>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</si>
  <si>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</si>
  <si>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</si>
  <si>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</si>
  <si>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</si>
  <si>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</si>
  <si>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</si>
  <si>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</si>
  <si>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</si>
  <si>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</si>
  <si>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</si>
  <si>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</si>
  <si>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</si>
  <si>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</si>
  <si>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</si>
  <si>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</si>
  <si>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</si>
  <si>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</si>
  <si>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</si>
  <si>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</si>
  <si>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</si>
  <si>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</si>
  <si>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</si>
  <si>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</si>
  <si>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</si>
  <si>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</si>
  <si>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</si>
  <si>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</si>
  <si>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</si>
  <si>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</si>
  <si>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</si>
  <si>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</si>
  <si>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</si>
  <si>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</si>
  <si>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</si>
  <si>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</si>
  <si>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</si>
  <si>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</si>
  <si>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</si>
  <si>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</si>
  <si>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</si>
  <si>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</si>
  <si>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</si>
  <si>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</si>
  <si>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</si>
  <si>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</si>
  <si>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</si>
  <si>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</si>
  <si>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</si>
  <si>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</si>
  <si>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</si>
  <si>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</si>
  <si>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</si>
  <si>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</si>
  <si>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</si>
  <si>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</si>
  <si>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</si>
  <si>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</si>
  <si>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</si>
  <si>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</si>
  <si>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</si>
  <si>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</si>
  <si>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</si>
  <si>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</si>
  <si>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</si>
  <si>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</si>
  <si>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</si>
  <si>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</si>
  <si>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</si>
  <si>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</si>
  <si>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</si>
  <si>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</si>
  <si>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</si>
  <si>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</si>
  <si>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</si>
  <si>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</si>
  <si>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</si>
  <si>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</si>
  <si>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</si>
  <si>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</si>
  <si>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</si>
  <si>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</si>
  <si>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</si>
  <si>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</si>
  <si>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</si>
  <si>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</si>
  <si>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</si>
  <si>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</si>
  <si>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</si>
  <si>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</si>
  <si>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</si>
  <si>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</si>
  <si>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</si>
  <si>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</si>
  <si>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</si>
  <si>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</si>
  <si>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</si>
  <si>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</si>
  <si>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</si>
  <si>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</si>
  <si>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</si>
  <si>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</si>
  <si>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</si>
  <si>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</si>
  <si>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</si>
  <si>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</si>
  <si>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</si>
  <si>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</si>
  <si>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</si>
  <si>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</si>
  <si>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</si>
  <si>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</si>
  <si>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</si>
  <si>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</si>
  <si>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</si>
  <si>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</si>
  <si>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</si>
  <si>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</si>
  <si>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</si>
  <si>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</si>
  <si>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</si>
  <si>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</si>
  <si>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</si>
  <si>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</si>
  <si>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</si>
  <si>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</si>
  <si>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</si>
  <si>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</si>
  <si>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</si>
  <si>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</si>
  <si>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</si>
  <si>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</si>
  <si>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</si>
  <si>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</si>
  <si>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</si>
  <si>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</si>
  <si>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</si>
  <si>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</si>
  <si>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</si>
  <si>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</si>
  <si>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</si>
  <si>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</si>
  <si>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</si>
  <si>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</si>
  <si>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</si>
  <si>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</si>
  <si>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</si>
  <si>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</si>
  <si>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</si>
  <si>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</si>
  <si>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</si>
  <si>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</si>
  <si>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</si>
  <si>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</si>
  <si>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</si>
  <si>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</si>
  <si>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</si>
  <si>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</si>
  <si>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</si>
  <si>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</si>
  <si>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</si>
  <si>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</si>
  <si>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</si>
  <si>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</si>
  <si>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</si>
  <si>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</si>
  <si>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</si>
  <si>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</si>
  <si>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</si>
  <si>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</si>
  <si>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</si>
  <si>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</si>
  <si>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</si>
  <si>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</si>
  <si>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</si>
  <si>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</si>
  <si>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</si>
  <si>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</si>
  <si>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</si>
  <si>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</si>
  <si>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</si>
  <si>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</si>
  <si>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</si>
  <si>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</si>
  <si>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</si>
  <si>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</si>
  <si>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</si>
  <si>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</si>
  <si>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</si>
  <si>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</si>
  <si>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</si>
  <si>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</si>
  <si>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</si>
  <si>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</si>
  <si>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</si>
  <si>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</si>
  <si>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</si>
  <si>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</si>
  <si>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</si>
  <si>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</si>
  <si>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</si>
  <si>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</si>
  <si>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</si>
  <si>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</si>
  <si>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</si>
  <si>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</si>
  <si>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</si>
  <si>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</si>
  <si>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</si>
  <si>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</si>
  <si>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</si>
  <si>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</si>
  <si>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</si>
  <si>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</si>
  <si>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</si>
  <si>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</si>
  <si>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</si>
  <si>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</si>
  <si>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</si>
  <si>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</si>
  <si>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</si>
  <si>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</si>
  <si>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</si>
  <si>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</si>
  <si>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</si>
  <si>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</si>
  <si>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</si>
  <si>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</si>
  <si>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</si>
  <si>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</si>
  <si>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</si>
  <si>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</si>
  <si>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</si>
  <si>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</si>
  <si>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</si>
  <si>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</si>
  <si>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</si>
  <si>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</si>
  <si>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</si>
  <si>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</si>
  <si>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</si>
  <si>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</si>
  <si>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</si>
  <si>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</si>
  <si>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</si>
  <si>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</si>
  <si>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</si>
  <si>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</si>
  <si>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</si>
  <si>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</si>
  <si>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</si>
  <si>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</si>
  <si>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</si>
  <si>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</si>
  <si>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</si>
  <si>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</si>
  <si>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</si>
  <si>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</si>
  <si>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</si>
  <si>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</si>
  <si>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</si>
  <si>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</si>
  <si>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</si>
  <si>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</si>
  <si>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</si>
  <si>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</si>
  <si>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</si>
  <si>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</si>
  <si>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</si>
  <si>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</si>
  <si>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</si>
  <si>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</si>
  <si>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</si>
  <si>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</si>
  <si>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</si>
  <si>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</si>
  <si>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</si>
  <si>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</si>
  <si>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</si>
  <si>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</si>
  <si>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</si>
  <si>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</si>
  <si>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</si>
  <si>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</si>
  <si>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</si>
  <si>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</si>
  <si>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</si>
  <si>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</si>
  <si>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</si>
  <si>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</si>
  <si>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</si>
  <si>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</si>
  <si>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</si>
  <si>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</si>
  <si>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</si>
  <si>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</si>
  <si>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</si>
  <si>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</si>
  <si>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</si>
  <si>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</si>
  <si>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</si>
  <si>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</si>
  <si>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</si>
  <si>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</si>
  <si>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</si>
  <si>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</si>
  <si>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</si>
  <si>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</si>
  <si>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</si>
  <si>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</si>
  <si>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</si>
  <si>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</si>
  <si>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</si>
  <si>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</si>
  <si>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</si>
  <si>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</si>
  <si>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</si>
  <si>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</si>
  <si>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</si>
  <si>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</si>
  <si>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</si>
  <si>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</si>
  <si>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</si>
  <si>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</si>
  <si>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</si>
  <si>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</si>
  <si>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</si>
  <si>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</si>
  <si>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</si>
  <si>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</si>
  <si>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</si>
  <si>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</si>
  <si>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</si>
  <si>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</si>
  <si>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</si>
  <si>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</si>
  <si>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</si>
  <si>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</si>
  <si>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</si>
  <si>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</si>
  <si>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</si>
  <si>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</si>
  <si>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</si>
  <si>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</si>
  <si>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</si>
  <si>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</si>
  <si>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</si>
  <si>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</si>
  <si>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</si>
  <si>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</si>
  <si>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</si>
  <si>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</si>
  <si>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</si>
  <si>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</si>
  <si>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</si>
  <si>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</si>
  <si>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</si>
  <si>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</si>
  <si>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</si>
  <si>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</si>
  <si>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</si>
  <si>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</si>
  <si>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</si>
  <si>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</si>
  <si>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</si>
  <si>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</si>
  <si>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</si>
  <si>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</si>
  <si>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</si>
  <si>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</si>
  <si>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</si>
  <si>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</si>
  <si>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</si>
  <si>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</si>
  <si>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</si>
  <si>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</si>
  <si>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</si>
  <si>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</si>
  <si>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</si>
  <si>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</si>
  <si>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</si>
  <si>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</si>
  <si>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</si>
  <si>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</si>
  <si>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</si>
  <si>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</si>
  <si>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</si>
  <si>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</si>
  <si>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</si>
  <si>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</si>
  <si>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</si>
  <si>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</si>
  <si>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</si>
  <si>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</si>
  <si>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</si>
  <si>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</si>
  <si>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</si>
  <si>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</si>
  <si>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</si>
  <si>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</si>
  <si>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</si>
  <si>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</si>
  <si>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</si>
  <si>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</si>
  <si>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</si>
  <si>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</si>
  <si>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</si>
  <si>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</si>
  <si>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</si>
  <si>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</si>
  <si>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</si>
  <si>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</si>
  <si>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</si>
  <si>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</si>
  <si>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</si>
  <si>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</si>
  <si>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</si>
  <si>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</si>
  <si>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</si>
  <si>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</si>
  <si>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</si>
  <si>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</si>
  <si>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</si>
  <si>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</si>
  <si>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</si>
  <si>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</si>
  <si>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</si>
  <si>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</si>
  <si>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</si>
  <si>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</si>
  <si>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</si>
  <si>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</si>
  <si>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</si>
  <si>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</si>
  <si>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</si>
  <si>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</si>
  <si>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</si>
  <si>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</si>
  <si>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</si>
  <si>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</si>
  <si>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</si>
  <si>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</si>
  <si>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</si>
  <si>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</si>
  <si>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</si>
  <si>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</si>
  <si>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</si>
  <si>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</si>
  <si>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</si>
  <si>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</si>
  <si>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</si>
  <si>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</si>
  <si>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</si>
  <si>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</si>
  <si>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</si>
  <si>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</si>
  <si>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</si>
  <si>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</si>
  <si>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</si>
  <si>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</si>
  <si>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</si>
  <si>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</si>
  <si>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</si>
  <si>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</si>
  <si>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</si>
  <si>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</si>
  <si>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</si>
  <si>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</si>
  <si>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</si>
  <si>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</si>
  <si>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</si>
  <si>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</si>
  <si>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</si>
  <si>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</si>
  <si>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</si>
  <si>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</si>
  <si>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</si>
  <si>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</si>
  <si>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</si>
  <si>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</si>
  <si>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</si>
  <si>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</si>
  <si>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</si>
  <si>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</si>
  <si>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</si>
  <si>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</si>
  <si>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</si>
  <si>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</si>
  <si>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</si>
  <si>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</si>
  <si>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</si>
  <si>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</si>
  <si>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</si>
  <si>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</si>
  <si>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</si>
  <si>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</si>
  <si>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</si>
  <si>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</si>
  <si>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</si>
  <si>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</si>
  <si>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</si>
  <si>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</si>
  <si>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</si>
  <si>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</si>
  <si>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</si>
  <si>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</si>
  <si>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</si>
  <si>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</si>
  <si>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</si>
  <si>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</si>
  <si>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</si>
  <si>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</si>
  <si>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</si>
  <si>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</si>
  <si>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</si>
  <si>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</si>
  <si>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</si>
  <si>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</si>
  <si>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</si>
  <si>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</si>
  <si>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</si>
  <si>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</si>
  <si>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</si>
  <si>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</si>
  <si>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</si>
  <si>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</si>
  <si>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</si>
  <si>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</si>
  <si>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</si>
  <si>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</si>
  <si>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</si>
  <si>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</si>
  <si>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</si>
  <si>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</si>
  <si>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</si>
  <si>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</si>
  <si>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</si>
  <si>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</si>
  <si>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</si>
  <si>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</si>
  <si>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</si>
  <si>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</si>
  <si>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</si>
  <si>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</si>
  <si>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</si>
  <si>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</si>
  <si>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</si>
  <si>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</si>
  <si>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</si>
  <si>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</si>
  <si>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</si>
  <si>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</si>
  <si>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</si>
  <si>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</si>
  <si>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</si>
  <si>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</si>
  <si>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</si>
  <si>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</si>
  <si>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</si>
  <si>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</si>
  <si>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</si>
  <si>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</si>
  <si>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</si>
  <si>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</si>
  <si>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</si>
  <si>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</si>
  <si>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</si>
  <si>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</si>
  <si>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</si>
  <si>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</si>
  <si>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</si>
  <si>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</si>
  <si>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</si>
  <si>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</si>
  <si>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</si>
  <si>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</si>
  <si>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</si>
  <si>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</si>
  <si>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</si>
  <si>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</si>
  <si>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</si>
  <si>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</si>
  <si>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</si>
  <si>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</si>
  <si>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</si>
  <si>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</si>
  <si>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</si>
  <si>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</si>
  <si>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</si>
  <si>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</si>
  <si>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</si>
  <si>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</si>
  <si>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</si>
  <si>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</si>
  <si>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</si>
  <si>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</si>
  <si>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</si>
  <si>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</si>
  <si>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</si>
  <si>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</si>
  <si>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</si>
  <si>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</si>
  <si>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</si>
  <si>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</si>
  <si>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</si>
  <si>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</si>
  <si>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</si>
  <si>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</si>
  <si>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</si>
  <si>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</si>
  <si>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</si>
  <si>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</si>
  <si>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</si>
  <si>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</si>
  <si>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</si>
  <si>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</si>
  <si>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</si>
  <si>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</si>
  <si>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</si>
  <si>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</si>
  <si>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</si>
  <si>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</si>
  <si>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</si>
  <si>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</si>
  <si>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</si>
  <si>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</si>
  <si>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</si>
  <si>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</si>
  <si>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</si>
  <si>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</si>
  <si>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</si>
  <si>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</si>
  <si>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</si>
  <si>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</si>
  <si>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</si>
  <si>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</si>
  <si>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</si>
  <si>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</si>
  <si>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</si>
  <si>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</si>
  <si>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</si>
  <si>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</si>
  <si>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</si>
  <si>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</si>
  <si>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</si>
  <si>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</si>
  <si>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</si>
  <si>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</si>
  <si>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</si>
  <si>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</si>
  <si>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</si>
  <si>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</si>
  <si>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</si>
  <si>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</si>
  <si>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</si>
  <si>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</si>
  <si>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</si>
  <si>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</si>
  <si>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</si>
  <si>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</si>
  <si>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</si>
  <si>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</si>
  <si>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</si>
  <si>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</si>
  <si>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</si>
  <si>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</si>
  <si>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</si>
  <si>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</si>
  <si>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</si>
  <si>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</si>
  <si>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</si>
  <si>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</si>
  <si>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</si>
  <si>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</si>
  <si>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</si>
  <si>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</si>
  <si>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</si>
  <si>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</si>
  <si>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</si>
  <si>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</si>
  <si>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</si>
  <si>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</si>
  <si>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</si>
  <si>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</si>
  <si>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</si>
  <si>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</si>
  <si>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</si>
  <si>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</si>
  <si>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</si>
  <si>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</si>
  <si>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</si>
  <si>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</si>
  <si>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</si>
  <si>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</si>
  <si>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</si>
  <si>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</si>
  <si>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</si>
  <si>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</si>
  <si>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</si>
  <si>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</si>
  <si>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</si>
  <si>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</si>
  <si>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</si>
  <si>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</si>
  <si>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</si>
  <si>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</si>
  <si>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</si>
  <si>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</si>
  <si>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</si>
  <si>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</si>
  <si>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</si>
  <si>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</si>
  <si>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</si>
  <si>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</si>
  <si>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</si>
  <si>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</si>
  <si>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</si>
  <si>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</si>
  <si>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</si>
  <si>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</si>
  <si>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</si>
  <si>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</si>
  <si>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</si>
  <si>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</si>
  <si>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</si>
  <si>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</si>
  <si>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</si>
  <si>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</si>
  <si>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</si>
  <si>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</si>
  <si>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</si>
  <si>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</si>
  <si>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</si>
  <si>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</si>
  <si>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</si>
  <si>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</si>
  <si>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</si>
  <si>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</si>
  <si>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</si>
  <si>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</si>
  <si>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</si>
  <si>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</si>
  <si>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</si>
  <si>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</si>
  <si>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</si>
  <si>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</si>
  <si>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</si>
  <si>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</si>
  <si>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</si>
  <si>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</si>
  <si>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</si>
  <si>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</si>
  <si>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</si>
  <si>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</si>
  <si>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</si>
  <si>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</si>
  <si>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</si>
  <si>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</si>
  <si>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</si>
  <si>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</si>
  <si>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</si>
  <si>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</si>
  <si>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</si>
  <si>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</si>
  <si>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</si>
  <si>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</si>
  <si>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</si>
  <si>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</si>
  <si>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</si>
  <si>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</si>
  <si>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</si>
  <si>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</si>
  <si>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</si>
  <si>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</si>
  <si>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</si>
  <si>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</si>
  <si>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</si>
  <si>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</si>
  <si>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</si>
  <si>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</si>
  <si>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</si>
  <si>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</si>
  <si>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</si>
  <si>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</si>
  <si>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</si>
  <si>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</si>
  <si>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</si>
  <si>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</si>
  <si>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</si>
  <si>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</si>
  <si>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</si>
  <si>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</si>
  <si>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</si>
  <si>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</si>
  <si>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</si>
  <si>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</si>
  <si>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</si>
  <si>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</si>
  <si>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</si>
  <si>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</si>
  <si>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</si>
  <si>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</si>
  <si>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</si>
  <si>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</si>
  <si>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</si>
  <si>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</si>
  <si>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</si>
  <si>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</si>
  <si>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</si>
  <si>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</si>
  <si>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</si>
  <si>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</si>
  <si>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</si>
  <si>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</si>
  <si>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</si>
  <si>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</si>
  <si>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</si>
  <si>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</si>
  <si>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</si>
  <si>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</si>
  <si>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</si>
  <si>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</si>
  <si>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</si>
  <si>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</si>
  <si>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</si>
  <si>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</si>
  <si>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</si>
  <si>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</si>
  <si>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</si>
  <si>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</si>
  <si>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</si>
  <si>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</si>
  <si>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</si>
  <si>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</si>
  <si>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</si>
  <si>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</si>
  <si>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</si>
  <si>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</si>
  <si>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</si>
  <si>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</si>
  <si>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</si>
  <si>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</si>
  <si>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</si>
  <si>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</si>
  <si>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</si>
  <si>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</si>
  <si>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</si>
  <si>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</si>
  <si>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</si>
  <si>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</si>
  <si>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</si>
  <si>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</si>
  <si>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</si>
  <si>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</si>
  <si>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</si>
  <si>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</si>
  <si>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</si>
  <si>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</si>
  <si>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</si>
  <si>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</si>
  <si>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</si>
  <si>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</si>
  <si>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</si>
  <si>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</si>
  <si>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</si>
  <si>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</si>
  <si>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</si>
  <si>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</si>
  <si>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</si>
  <si>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</si>
  <si>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</si>
  <si>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</si>
  <si>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</si>
  <si>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</si>
  <si>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</si>
  <si>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</si>
  <si>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</si>
  <si>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</si>
  <si>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</si>
  <si>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</si>
  <si>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</si>
  <si>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</si>
  <si>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</si>
  <si>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</si>
  <si>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</si>
  <si>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</si>
  <si>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</si>
  <si>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</si>
  <si>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</si>
  <si>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</si>
  <si>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</si>
  <si>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</si>
  <si>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</si>
  <si>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</si>
  <si>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</si>
  <si>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</si>
  <si>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</si>
  <si>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</si>
  <si>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</si>
  <si>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</si>
  <si>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</si>
  <si>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</si>
  <si>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</si>
  <si>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</si>
  <si>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</si>
  <si>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</si>
  <si>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</si>
  <si>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</si>
  <si>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</si>
  <si>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</si>
  <si>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</si>
  <si>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</si>
  <si>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</si>
  <si>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</si>
  <si>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</si>
  <si>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</si>
  <si>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</si>
  <si>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</si>
  <si>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</si>
  <si>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</si>
  <si>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</si>
  <si>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</si>
  <si>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</si>
  <si>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</si>
  <si>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</si>
  <si>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</si>
  <si>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</si>
  <si>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</si>
  <si>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</si>
  <si>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</si>
  <si>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</si>
  <si>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</si>
  <si>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</si>
  <si>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</si>
  <si>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</si>
  <si>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</si>
  <si>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</si>
  <si>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</si>
  <si>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</si>
  <si>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</si>
  <si>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</si>
  <si>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</si>
  <si>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</si>
  <si>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</si>
  <si>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</si>
  <si>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</si>
  <si>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</si>
  <si>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</si>
  <si>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</si>
  <si>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</si>
  <si>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</si>
  <si>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</si>
  <si>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</si>
  <si>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</si>
  <si>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</si>
  <si>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</si>
  <si>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</si>
  <si>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</si>
  <si>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</si>
  <si>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</si>
  <si>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</si>
  <si>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</si>
  <si>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</si>
  <si>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</si>
  <si>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</si>
  <si>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</si>
  <si>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</si>
  <si>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</si>
  <si>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</si>
  <si>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</si>
  <si>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</si>
  <si>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</si>
  <si>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</si>
  <si>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</si>
  <si>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</si>
  <si>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</si>
  <si>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</si>
  <si>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</si>
  <si>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</si>
  <si>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</si>
  <si>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</si>
  <si>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</si>
  <si>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</si>
  <si>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</si>
  <si>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</si>
  <si>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</si>
  <si>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</si>
  <si>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</si>
  <si>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</si>
  <si>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</si>
  <si>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</si>
  <si>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</si>
  <si>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</si>
  <si>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</si>
  <si>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</si>
  <si>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</si>
  <si>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</si>
  <si>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</si>
  <si>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</si>
  <si>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</si>
  <si>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</si>
  <si>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</si>
  <si>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</si>
  <si>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</si>
  <si>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</si>
  <si>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</si>
  <si>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</si>
  <si>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</si>
  <si>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</si>
  <si>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</si>
  <si>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</si>
  <si>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</si>
  <si>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</si>
  <si>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</si>
  <si>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</si>
  <si>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</si>
  <si>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</si>
  <si>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</si>
  <si>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</si>
  <si>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</si>
  <si>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</si>
  <si>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</si>
  <si>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</si>
  <si>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</si>
  <si>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</si>
  <si>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</si>
  <si>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</si>
  <si>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</si>
  <si>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</si>
  <si>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</si>
  <si>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</si>
  <si>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</si>
  <si>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</si>
  <si>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</si>
  <si>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</si>
  <si>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</si>
  <si>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</si>
  <si>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</si>
  <si>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</si>
  <si>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</si>
  <si>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</si>
  <si>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</si>
  <si>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</si>
  <si>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</si>
  <si>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</si>
  <si>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</si>
  <si>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</si>
  <si>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</si>
  <si>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</si>
  <si>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</si>
  <si>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</si>
  <si>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</si>
  <si>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</si>
  <si>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</si>
  <si>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</si>
  <si>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</si>
  <si>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</si>
  <si>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</si>
  <si>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</si>
  <si>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</si>
  <si>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</si>
  <si>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</si>
  <si>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</si>
  <si>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</si>
  <si>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</si>
  <si>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</si>
  <si>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</si>
  <si>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</si>
  <si>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</si>
  <si>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</si>
  <si>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</si>
  <si>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</si>
  <si>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</si>
  <si>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</si>
  <si>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</si>
  <si>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</si>
  <si>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</si>
  <si>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</si>
  <si>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</si>
  <si>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</si>
  <si>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</si>
  <si>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</si>
  <si>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</si>
  <si>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</si>
  <si>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</si>
  <si>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</si>
  <si>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</si>
  <si>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</si>
  <si>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</si>
  <si>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</si>
  <si>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</si>
  <si>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</si>
  <si>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</si>
  <si>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</si>
  <si>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</si>
  <si>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</si>
  <si>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</si>
  <si>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</si>
  <si>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</si>
  <si>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</si>
  <si>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</si>
  <si>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</si>
  <si>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</si>
  <si>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</si>
  <si>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</si>
  <si>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</si>
  <si>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</si>
  <si>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</si>
  <si>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</si>
  <si>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</si>
  <si>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</si>
  <si>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</si>
  <si>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</si>
  <si>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</si>
  <si>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</si>
  <si>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</si>
  <si>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</si>
  <si>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</si>
  <si>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</si>
  <si>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</si>
  <si>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</si>
  <si>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</si>
  <si>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</si>
  <si>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</si>
  <si>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</si>
  <si>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</si>
  <si>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</si>
  <si>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</si>
  <si>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</si>
  <si>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</si>
  <si>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</si>
  <si>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</si>
  <si>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</si>
  <si>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</si>
  <si>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</si>
  <si>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</si>
  <si>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</si>
  <si>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</si>
  <si>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</si>
  <si>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</si>
  <si>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</si>
  <si>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</si>
  <si>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</si>
  <si>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</si>
  <si>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</si>
  <si>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</si>
  <si>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</si>
  <si>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</si>
  <si>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</si>
  <si>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</si>
  <si>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</si>
  <si>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</si>
  <si>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</si>
  <si>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</si>
  <si>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</si>
  <si>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</si>
  <si>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</si>
  <si>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</si>
  <si>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</si>
  <si>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</si>
  <si>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</si>
  <si>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</si>
  <si>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</si>
  <si>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</si>
  <si>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</si>
  <si>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</si>
  <si>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</si>
  <si>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</si>
  <si>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</si>
  <si>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</si>
  <si>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</si>
  <si>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</si>
  <si>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</si>
  <si>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</si>
  <si>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</si>
  <si>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</si>
  <si>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</si>
  <si>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</si>
  <si>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</si>
  <si>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</si>
  <si>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</si>
  <si>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</si>
  <si>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</si>
  <si>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</si>
  <si>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</si>
  <si>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</si>
  <si>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</si>
  <si>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</si>
  <si>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</si>
  <si>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</si>
  <si>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</si>
  <si>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</si>
  <si>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</si>
  <si>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</si>
  <si>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</si>
  <si>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</si>
  <si>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</si>
  <si>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</si>
  <si>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</si>
  <si>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</si>
  <si>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</si>
  <si>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</si>
  <si>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</si>
  <si>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</si>
  <si>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</si>
  <si>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</si>
  <si>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</si>
  <si>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</si>
  <si>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</si>
  <si>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</si>
  <si>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</si>
  <si>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</si>
  <si>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</si>
  <si>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</si>
  <si>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</si>
  <si>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</si>
  <si>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</si>
  <si>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</si>
  <si>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</si>
  <si>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</si>
  <si>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</si>
  <si>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</si>
  <si>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</si>
  <si>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</si>
  <si>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</si>
  <si>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</si>
  <si>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</si>
  <si>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</si>
  <si>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</si>
  <si>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</si>
  <si>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</si>
  <si>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</si>
  <si>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</si>
  <si>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</si>
  <si>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</si>
  <si>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</si>
  <si>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</si>
  <si>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</si>
  <si>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</si>
  <si>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</si>
  <si>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</si>
  <si>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</si>
  <si>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</si>
  <si>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</si>
  <si>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</si>
  <si>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</si>
  <si>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</si>
  <si>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</si>
  <si>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</si>
  <si>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</si>
  <si>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</si>
  <si>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</si>
  <si>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</si>
  <si>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</si>
  <si>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</si>
  <si>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</si>
  <si>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</si>
  <si>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</si>
  <si>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</si>
  <si>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</si>
  <si>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</si>
  <si>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</si>
  <si>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</si>
  <si>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</si>
  <si>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</si>
  <si>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</si>
  <si>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</si>
  <si>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</si>
  <si>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</si>
  <si>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</si>
  <si>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</si>
  <si>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</si>
  <si>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</si>
  <si>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</si>
  <si>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</si>
  <si>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</si>
  <si>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</si>
  <si>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</si>
  <si>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</si>
  <si>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</si>
  <si>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</si>
  <si>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</si>
  <si>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</si>
  <si>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</si>
  <si>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</si>
  <si>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</si>
  <si>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</si>
  <si>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</si>
  <si>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</si>
  <si>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</si>
  <si>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</si>
  <si>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</si>
  <si>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</si>
  <si>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</si>
  <si>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</si>
  <si>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</si>
  <si>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</si>
  <si>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</si>
  <si>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</si>
  <si>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</si>
  <si>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</si>
  <si>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</si>
  <si>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</si>
  <si>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</si>
  <si>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</si>
  <si>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</si>
  <si>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</si>
  <si>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</si>
  <si>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</si>
  <si>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</si>
  <si>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</si>
  <si>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</si>
  <si>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</si>
  <si>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</si>
  <si>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</si>
  <si>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</si>
  <si>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</si>
  <si>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</si>
  <si>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</si>
  <si>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</si>
  <si>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</si>
  <si>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</si>
  <si>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</si>
  <si>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</si>
  <si>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</si>
  <si>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</si>
  <si>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</si>
  <si>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</si>
  <si>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</si>
  <si>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</si>
  <si>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</si>
  <si>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</si>
  <si>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</si>
  <si>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</si>
  <si>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</si>
  <si>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</si>
  <si>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</si>
  <si>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</si>
  <si>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</si>
  <si>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</si>
  <si>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</si>
  <si>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</si>
  <si>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</si>
  <si>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</si>
  <si>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</si>
  <si>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</si>
  <si>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</si>
  <si>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</si>
  <si>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</si>
  <si>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</si>
  <si>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</si>
  <si>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</si>
  <si>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</si>
  <si>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</si>
  <si>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</si>
  <si>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</si>
  <si>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</si>
  <si>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</si>
  <si>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</si>
  <si>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</si>
  <si>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</si>
  <si>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</si>
  <si>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</si>
  <si>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</si>
  <si>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</si>
  <si>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</si>
  <si>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</si>
  <si>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</si>
  <si>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</si>
  <si>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</si>
  <si>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</si>
  <si>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</si>
  <si>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</si>
  <si>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</si>
  <si>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</si>
  <si>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</si>
  <si>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</si>
  <si>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</si>
  <si>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</si>
  <si>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</si>
  <si>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</si>
  <si>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</si>
  <si>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</si>
  <si>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</si>
  <si>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</si>
  <si>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</si>
  <si>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</si>
  <si>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</si>
  <si>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</si>
  <si>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</si>
  <si>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</si>
  <si>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</si>
  <si>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</si>
  <si>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</si>
  <si>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</si>
  <si>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</si>
  <si>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</si>
  <si>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</si>
  <si>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</si>
  <si>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</si>
  <si>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</si>
  <si>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</si>
  <si>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</si>
  <si>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</si>
  <si>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</si>
  <si>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</si>
  <si>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</si>
  <si>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</si>
  <si>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</si>
  <si>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</si>
  <si>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</si>
  <si>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</si>
  <si>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</si>
  <si>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</si>
  <si>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</si>
  <si>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</si>
  <si>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</si>
  <si>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</si>
  <si>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</si>
  <si>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</si>
  <si>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</si>
  <si>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</si>
  <si>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</si>
  <si>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</si>
  <si>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</si>
  <si>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</si>
  <si>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</si>
  <si>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</si>
  <si>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</si>
  <si>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</si>
  <si>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</si>
  <si>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</si>
  <si>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</si>
  <si>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</si>
  <si>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</si>
  <si>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</si>
  <si>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</si>
  <si>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</si>
  <si>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</si>
  <si>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</si>
  <si>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</si>
  <si>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</si>
  <si>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</si>
  <si>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</si>
  <si>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</si>
  <si>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</si>
  <si>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</si>
  <si>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</si>
  <si>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</si>
  <si>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</si>
  <si>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</si>
  <si>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</si>
  <si>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</si>
  <si>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</si>
  <si>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</si>
  <si>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</si>
  <si>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</si>
  <si>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</si>
  <si>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</si>
  <si>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</si>
  <si>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</si>
  <si>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</si>
  <si>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</si>
  <si>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</si>
  <si>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</si>
  <si>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</si>
  <si>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</si>
  <si>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</si>
  <si>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</si>
  <si>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</si>
  <si>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</si>
  <si>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</si>
  <si>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</si>
  <si>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</si>
  <si>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</si>
  <si>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</si>
  <si>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</si>
  <si>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</si>
  <si>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</si>
  <si>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</si>
  <si>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</si>
  <si>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</si>
  <si>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</si>
  <si>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</si>
  <si>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</si>
  <si>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</si>
  <si>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</si>
  <si>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</si>
  <si>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</si>
  <si>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</si>
  <si>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</si>
  <si>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</si>
  <si>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</si>
  <si>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</si>
  <si>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</si>
  <si>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</si>
  <si>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</si>
  <si>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</si>
  <si>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</si>
  <si>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</si>
  <si>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</si>
  <si>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</si>
  <si>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</si>
  <si>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</si>
  <si>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</si>
  <si>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</si>
  <si>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</si>
  <si>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</si>
  <si>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</si>
  <si>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</si>
  <si>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</si>
  <si>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</si>
  <si>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</si>
  <si>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</si>
  <si>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</si>
  <si>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</si>
  <si>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</si>
  <si>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</si>
  <si>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</si>
  <si>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</si>
  <si>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</si>
  <si>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</si>
  <si>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</si>
  <si>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</si>
  <si>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</si>
  <si>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</si>
  <si>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</si>
  <si>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</si>
  <si>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</si>
  <si>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</si>
  <si>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</si>
  <si>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</si>
  <si>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</si>
  <si>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</si>
  <si>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</si>
  <si>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</si>
  <si>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</si>
  <si>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</si>
  <si>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</si>
  <si>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</si>
  <si>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</si>
  <si>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</si>
  <si>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</si>
  <si>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</si>
  <si>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</si>
  <si>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</si>
  <si>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</si>
  <si>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</si>
  <si>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</si>
  <si>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</si>
  <si>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</si>
  <si>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</si>
  <si>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</si>
  <si>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</si>
  <si>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</si>
  <si>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</si>
  <si>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</si>
  <si>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</si>
  <si>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</si>
  <si>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</si>
  <si>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</si>
  <si>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</si>
  <si>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</si>
  <si>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</si>
  <si>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</si>
  <si>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</si>
  <si>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</si>
  <si>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</si>
  <si>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</si>
  <si>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</si>
  <si>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</si>
  <si>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</si>
  <si>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</si>
  <si>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</si>
  <si>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</si>
  <si>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</si>
  <si>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</si>
  <si>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</si>
  <si>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</si>
  <si>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</si>
  <si>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</si>
  <si>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</si>
  <si>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</si>
  <si>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</si>
  <si>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</si>
  <si>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</si>
  <si>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</si>
  <si>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</si>
  <si>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</si>
  <si>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</si>
  <si>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</si>
  <si>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</si>
  <si>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</si>
  <si>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</si>
  <si>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</si>
  <si>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</si>
  <si>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</si>
  <si>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</si>
  <si>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</si>
  <si>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</si>
  <si>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</si>
  <si>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</si>
  <si>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</si>
  <si>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</si>
  <si>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</si>
  <si>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</si>
  <si>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</si>
  <si>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</si>
  <si>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</si>
  <si>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</si>
  <si>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</si>
  <si>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</si>
  <si>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</si>
  <si>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</si>
  <si>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</si>
  <si>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</si>
  <si>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</si>
  <si>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</si>
  <si>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</si>
  <si>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</si>
  <si>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</si>
  <si>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</si>
  <si>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</si>
  <si>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</si>
  <si>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</si>
  <si>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</si>
  <si>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</si>
  <si>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</si>
  <si>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</si>
  <si>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</si>
  <si>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</si>
  <si>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</si>
  <si>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</si>
  <si>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</si>
  <si>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</si>
  <si>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</si>
  <si>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</si>
  <si>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</si>
  <si>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</si>
  <si>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</si>
  <si>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</si>
  <si>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</si>
  <si>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</si>
  <si>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</si>
  <si>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</si>
  <si>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</si>
  <si>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</si>
  <si>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</si>
  <si>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</si>
  <si>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</si>
  <si>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</si>
  <si>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</si>
  <si>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</si>
  <si>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</si>
  <si>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</si>
  <si>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</si>
  <si>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</si>
  <si>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</si>
  <si>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</si>
  <si>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</si>
  <si>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</si>
  <si>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</si>
  <si>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</si>
  <si>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</si>
  <si>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</si>
  <si>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</si>
  <si>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</si>
  <si>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</si>
  <si>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</si>
  <si>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</si>
  <si>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</si>
  <si>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</si>
  <si>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</si>
  <si>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</si>
  <si>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</si>
  <si>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</si>
  <si>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</si>
  <si>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</si>
  <si>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</si>
  <si>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</si>
  <si>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</si>
  <si>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</si>
  <si>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</si>
  <si>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</si>
  <si>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</si>
  <si>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</si>
  <si>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</si>
  <si>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</si>
  <si>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</si>
  <si>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</si>
  <si>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</si>
  <si>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</si>
  <si>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</si>
  <si>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</si>
  <si>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</si>
  <si>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</si>
  <si>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</si>
  <si>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</si>
  <si>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</si>
  <si>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</si>
  <si>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</si>
  <si>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</si>
  <si>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</si>
  <si>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</si>
  <si>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</si>
  <si>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</si>
  <si>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</si>
  <si>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</si>
  <si>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</si>
  <si>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</si>
  <si>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</si>
  <si>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</si>
  <si>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</si>
  <si>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</si>
  <si>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</si>
  <si>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</si>
  <si>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</si>
  <si>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</si>
  <si>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</si>
  <si>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</si>
  <si>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</si>
  <si>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</si>
  <si>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</si>
  <si>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</si>
  <si>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</si>
  <si>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</si>
  <si>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</si>
  <si>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</si>
  <si>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</si>
  <si>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</si>
  <si>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</si>
  <si>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</si>
  <si>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</si>
  <si>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</si>
  <si>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</si>
  <si>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</si>
  <si>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</si>
  <si>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</si>
  <si>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</si>
  <si>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</si>
  <si>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</si>
  <si>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</si>
  <si>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</si>
  <si>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</si>
  <si>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</si>
  <si>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</si>
  <si>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</si>
  <si>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</si>
  <si>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</si>
  <si>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</si>
  <si>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</si>
  <si>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</si>
  <si>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</si>
  <si>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</si>
  <si>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</si>
  <si>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</si>
  <si>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</si>
  <si>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</si>
  <si>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</si>
  <si>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</si>
  <si>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</si>
  <si>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</si>
  <si>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</si>
  <si>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</si>
  <si>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</si>
  <si>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</si>
  <si>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</si>
  <si>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</si>
  <si>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</si>
  <si>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</si>
  <si>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</si>
  <si>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</si>
  <si>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</si>
  <si>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</si>
  <si>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</si>
  <si>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</si>
  <si>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</si>
  <si>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</si>
  <si>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</si>
  <si>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</si>
  <si>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</si>
  <si>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</si>
  <si>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</si>
  <si>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</si>
  <si>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</si>
  <si>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</si>
  <si>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</si>
  <si>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</si>
  <si>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</si>
  <si>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</si>
  <si>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</si>
  <si>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</si>
  <si>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</si>
  <si>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</si>
  <si>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</si>
  <si>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</si>
  <si>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</si>
  <si>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</si>
  <si>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</si>
  <si>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</si>
  <si>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</si>
  <si>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</si>
  <si>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</si>
  <si>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</si>
  <si>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</si>
  <si>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</si>
  <si>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</si>
  <si>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</si>
  <si>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</si>
  <si>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</si>
  <si>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</si>
  <si>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</si>
  <si>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</si>
  <si>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</si>
  <si>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</si>
  <si>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</si>
  <si>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</si>
  <si>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</si>
  <si>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</si>
  <si>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</si>
  <si>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</si>
  <si>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</si>
  <si>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</si>
  <si>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</si>
  <si>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</si>
  <si>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</si>
  <si>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</si>
  <si>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</si>
  <si>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</si>
  <si>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</si>
  <si>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</si>
  <si>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</si>
  <si>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</si>
  <si>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</si>
  <si>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</si>
  <si>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</si>
  <si>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</si>
  <si>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</si>
  <si>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</si>
  <si>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</si>
  <si>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</si>
  <si>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</si>
  <si>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</si>
  <si>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</si>
  <si>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</si>
  <si>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</si>
  <si>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</si>
  <si>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</si>
  <si>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</si>
  <si>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</si>
  <si>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</si>
  <si>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</si>
  <si>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</si>
  <si>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</si>
  <si>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</si>
  <si>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</si>
  <si>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</si>
  <si>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</si>
  <si>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</si>
  <si>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</si>
  <si>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</si>
  <si>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</si>
  <si>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</si>
  <si>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</si>
  <si>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</si>
  <si>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</si>
  <si>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</si>
  <si>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</si>
  <si>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</si>
  <si>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</si>
  <si>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</si>
  <si>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</si>
  <si>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</si>
  <si>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</si>
  <si>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</si>
  <si>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</si>
  <si>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</si>
  <si>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</si>
  <si>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</si>
  <si>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</si>
  <si>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</si>
  <si>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</si>
  <si>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</si>
  <si>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</si>
  <si>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</si>
  <si>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</si>
  <si>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</si>
  <si>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</si>
  <si>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</si>
  <si>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</si>
  <si>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</si>
  <si>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</si>
  <si>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</si>
  <si>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</si>
  <si>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</si>
  <si>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</si>
  <si>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</si>
  <si>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</si>
  <si>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</si>
  <si>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</si>
  <si>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</si>
  <si>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</si>
  <si>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</si>
  <si>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</si>
  <si>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</si>
  <si>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</si>
  <si>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</si>
  <si>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</si>
  <si>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</si>
  <si>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</si>
  <si>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</si>
  <si>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</si>
  <si>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</si>
  <si>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</si>
  <si>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</si>
  <si>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</si>
  <si>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</si>
  <si>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</si>
  <si>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</si>
  <si>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</si>
  <si>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</si>
  <si>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</si>
  <si>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</si>
  <si>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</si>
  <si>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</si>
  <si>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</si>
  <si>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</si>
  <si>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</si>
  <si>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</si>
  <si>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</si>
  <si>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</si>
  <si>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</si>
  <si>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</si>
  <si>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</si>
  <si>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</si>
  <si>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</si>
  <si>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</si>
  <si>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</si>
  <si>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</si>
  <si>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</si>
  <si>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</si>
  <si>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</si>
  <si>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</si>
  <si>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</si>
  <si>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</si>
  <si>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</si>
  <si>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</si>
  <si>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</si>
  <si>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</si>
  <si>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</si>
  <si>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</si>
  <si>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</si>
  <si>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</si>
  <si>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</si>
  <si>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</si>
  <si>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</si>
  <si>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</si>
  <si>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</si>
  <si>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</si>
  <si>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</si>
  <si>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</si>
  <si>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</si>
  <si>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</si>
  <si>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</si>
  <si>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</si>
  <si>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</si>
  <si>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</si>
  <si>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</si>
  <si>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</si>
  <si>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</si>
  <si>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</si>
  <si>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</si>
  <si>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</si>
  <si>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</si>
  <si>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</si>
  <si>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</si>
  <si>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</si>
  <si>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</si>
  <si>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</si>
  <si>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</si>
  <si>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</si>
  <si>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</si>
  <si>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</si>
  <si>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</si>
  <si>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</si>
  <si>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</si>
  <si>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</si>
  <si>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</si>
  <si>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</si>
  <si>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</si>
  <si>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</si>
  <si>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</si>
  <si>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</si>
  <si>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</si>
  <si>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</si>
  <si>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</si>
  <si>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</si>
  <si>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</si>
  <si>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</si>
  <si>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</si>
  <si>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</si>
  <si>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</si>
  <si>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</si>
  <si>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</si>
  <si>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</si>
  <si>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</si>
  <si>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</si>
  <si>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</si>
  <si>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</si>
  <si>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</si>
  <si>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</si>
  <si>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</si>
  <si>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</si>
  <si>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</si>
  <si>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</si>
  <si>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</si>
  <si>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</si>
  <si>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</si>
  <si>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</si>
  <si>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</si>
  <si>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</si>
  <si>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</si>
  <si>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</si>
  <si>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</si>
  <si>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</si>
  <si>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</si>
  <si>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</si>
  <si>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</si>
  <si>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</si>
  <si>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</si>
  <si>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</si>
  <si>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</si>
  <si>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</si>
  <si>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</si>
  <si>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</si>
  <si>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</si>
  <si>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</si>
  <si>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</si>
  <si>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</si>
  <si>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</si>
  <si>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</si>
  <si>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</si>
  <si>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</si>
  <si>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</si>
  <si>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</si>
  <si>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</si>
  <si>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</si>
  <si>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</si>
  <si>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</si>
  <si>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</si>
  <si>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</si>
  <si>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</si>
  <si>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</si>
  <si>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</si>
  <si>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</si>
  <si>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</si>
  <si>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</si>
  <si>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</si>
  <si>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</si>
  <si>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</si>
  <si>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</si>
  <si>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</si>
  <si>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</si>
  <si>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</si>
  <si>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</si>
  <si>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</si>
  <si>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</si>
  <si>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</si>
  <si>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</si>
  <si>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</si>
  <si>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</si>
  <si>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</si>
  <si>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</si>
  <si>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</si>
  <si>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</si>
  <si>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</si>
  <si>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</si>
  <si>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</si>
  <si>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</si>
  <si>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</si>
  <si>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</si>
  <si>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</si>
  <si>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</si>
  <si>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</si>
  <si>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</si>
  <si>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</si>
  <si>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</si>
  <si>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</si>
  <si>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</si>
  <si>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</si>
  <si>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</si>
  <si>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</si>
  <si>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</si>
  <si>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</si>
  <si>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</si>
  <si>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</si>
  <si>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</si>
  <si>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</si>
  <si>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</si>
  <si>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</si>
  <si>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</si>
  <si>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</si>
  <si>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</si>
  <si>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</si>
  <si>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</si>
  <si>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</si>
  <si>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</si>
  <si>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</si>
  <si>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</si>
  <si>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</si>
  <si>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</si>
  <si>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</si>
  <si>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</si>
  <si>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</si>
  <si>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</si>
  <si>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</si>
  <si>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</si>
  <si>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</si>
  <si>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</si>
  <si>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</si>
  <si>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</si>
  <si>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</si>
  <si>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</si>
  <si>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</si>
  <si>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</si>
  <si>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</si>
  <si>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</si>
  <si>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</si>
  <si>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</si>
  <si>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</si>
  <si>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</si>
  <si>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</si>
  <si>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</si>
  <si>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</si>
  <si>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</si>
  <si>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</si>
  <si>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</si>
  <si>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</si>
  <si>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</si>
  <si>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</si>
  <si>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</si>
  <si>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</si>
  <si>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</si>
  <si>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</si>
  <si>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</si>
  <si>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</si>
  <si>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</si>
  <si>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</si>
  <si>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</si>
  <si>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</si>
  <si>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</si>
  <si>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</si>
  <si>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</si>
  <si>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</si>
  <si>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</si>
  <si>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</si>
  <si>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</si>
  <si>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</si>
  <si>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</si>
  <si>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</si>
  <si>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</si>
  <si>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</si>
  <si>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</si>
  <si>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</si>
  <si>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</si>
  <si>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</si>
  <si>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</si>
  <si>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</si>
  <si>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</si>
  <si>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</si>
  <si>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</si>
  <si>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</si>
  <si>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</si>
  <si>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</si>
  <si>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</si>
  <si>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</si>
  <si>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</si>
  <si>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</si>
  <si>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</si>
  <si>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</si>
  <si>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</si>
  <si>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</si>
  <si>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</si>
  <si>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</si>
  <si>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</si>
  <si>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</si>
  <si>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</si>
  <si>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</si>
  <si>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</si>
  <si>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</si>
  <si>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</si>
  <si>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</si>
  <si>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</si>
  <si>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</si>
  <si>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</si>
  <si>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</si>
  <si>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</si>
  <si>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</si>
  <si>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</si>
  <si>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</si>
  <si>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</si>
  <si>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</si>
  <si>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</si>
  <si>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</si>
  <si>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</si>
  <si>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</si>
  <si>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</si>
  <si>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</si>
  <si>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</si>
  <si>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</si>
  <si>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</si>
  <si>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</si>
  <si>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</si>
  <si>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</si>
  <si>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</si>
  <si>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</si>
  <si>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</si>
  <si>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</si>
  <si>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</si>
  <si>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</si>
  <si>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</si>
  <si>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</si>
  <si>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</si>
  <si>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</si>
  <si>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</si>
  <si>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</si>
  <si>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</si>
  <si>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</si>
  <si>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</si>
  <si>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</si>
  <si>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</si>
  <si>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</si>
  <si>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</si>
  <si>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</si>
  <si>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</si>
  <si>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</si>
  <si>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</si>
  <si>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</si>
  <si>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</si>
  <si>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</si>
  <si>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</si>
  <si>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</si>
  <si>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</si>
  <si>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</si>
  <si>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</si>
  <si>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</si>
  <si>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</si>
  <si>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</si>
  <si>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</si>
  <si>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</si>
  <si>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</si>
  <si>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</si>
  <si>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</si>
  <si>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</si>
  <si>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</si>
  <si>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</si>
  <si>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</si>
  <si>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</si>
  <si>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</si>
  <si>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</si>
  <si>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</si>
  <si>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</si>
  <si>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</si>
  <si>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</si>
  <si>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</si>
  <si>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</si>
  <si>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</si>
  <si>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</si>
  <si>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</si>
  <si>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</si>
  <si>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</si>
  <si>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</si>
  <si>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</si>
  <si>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</si>
  <si>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</si>
  <si>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</si>
  <si>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</si>
  <si>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</si>
  <si>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</si>
  <si>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</si>
  <si>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</si>
  <si>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</si>
  <si>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</si>
  <si>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</si>
  <si>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</si>
  <si>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</si>
  <si>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</si>
  <si>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</si>
  <si>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</si>
  <si>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</si>
  <si>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</si>
  <si>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</si>
  <si>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</si>
  <si>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</si>
  <si>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</si>
  <si>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</si>
  <si>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</si>
  <si>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</si>
  <si>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</si>
  <si>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</si>
  <si>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</si>
  <si>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</si>
  <si>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</si>
  <si>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</si>
  <si>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</si>
  <si>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</si>
  <si>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</si>
  <si>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</si>
  <si>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</si>
  <si>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</si>
  <si>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</si>
  <si>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</si>
  <si>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</si>
  <si>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</si>
  <si>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</si>
  <si>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</si>
  <si>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</si>
  <si>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</si>
  <si>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</si>
  <si>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</si>
  <si>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</si>
  <si>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</si>
  <si>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</si>
  <si>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</si>
  <si>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</si>
  <si>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</si>
  <si>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</si>
  <si>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</si>
  <si>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</si>
  <si>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</si>
  <si>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</si>
  <si>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</si>
  <si>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</si>
  <si>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</si>
  <si>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</si>
  <si>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</si>
  <si>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</si>
  <si>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</si>
  <si>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</si>
  <si>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</si>
  <si>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</si>
  <si>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</si>
  <si>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</si>
  <si>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</si>
  <si>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</si>
  <si>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</si>
  <si>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</si>
  <si>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</si>
  <si>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</si>
  <si>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</si>
  <si>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</si>
  <si>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</si>
  <si>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</si>
  <si>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</si>
  <si>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</si>
  <si>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</si>
  <si>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</si>
  <si>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</si>
  <si>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</si>
  <si>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</si>
  <si>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</si>
  <si>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</si>
  <si>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</si>
  <si>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</si>
  <si>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</si>
  <si>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</si>
  <si>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</si>
  <si>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</si>
  <si>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</si>
  <si>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</si>
  <si>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</si>
  <si>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</si>
  <si>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</si>
  <si>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</si>
  <si>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</si>
  <si>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</si>
  <si>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</si>
  <si>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</si>
  <si>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</si>
  <si>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</si>
  <si>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</si>
  <si>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</si>
  <si>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</si>
  <si>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</si>
  <si>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</si>
  <si>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</si>
  <si>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</si>
  <si>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</si>
  <si>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</si>
  <si>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</si>
  <si>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</si>
  <si>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</si>
  <si>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</si>
  <si>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</si>
  <si>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</si>
  <si>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</si>
  <si>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</si>
  <si>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</si>
  <si>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</si>
  <si>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</si>
  <si>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</si>
  <si>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</si>
  <si>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</si>
  <si>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</si>
  <si>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</si>
  <si>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</si>
  <si>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</si>
  <si>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</si>
  <si>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</si>
  <si>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</si>
  <si>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</si>
  <si>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</si>
  <si>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</si>
  <si>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</si>
  <si>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</si>
  <si>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</si>
  <si>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</si>
  <si>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</si>
  <si>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</si>
  <si>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</si>
  <si>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</si>
  <si>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</si>
  <si>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</si>
  <si>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</si>
  <si>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</si>
  <si>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</si>
  <si>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</si>
  <si>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</si>
  <si>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</si>
  <si>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</si>
  <si>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</si>
  <si>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</si>
  <si>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</si>
  <si>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</si>
  <si>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</si>
  <si>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</si>
  <si>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</si>
  <si>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</si>
  <si>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</si>
  <si>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</si>
  <si>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</si>
  <si>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</si>
  <si>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</si>
  <si>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</si>
  <si>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</si>
  <si>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</si>
  <si>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</si>
  <si>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</si>
  <si>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</si>
  <si>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</si>
  <si>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</si>
  <si>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</si>
  <si>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</si>
  <si>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</si>
  <si>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</si>
  <si>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</si>
  <si>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</si>
  <si>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</si>
  <si>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</si>
  <si>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</si>
  <si>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</si>
  <si>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</si>
  <si>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</si>
  <si>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</si>
  <si>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</si>
  <si>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</si>
  <si>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</si>
  <si>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</si>
  <si>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</si>
  <si>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</si>
  <si>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</si>
  <si>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</si>
  <si>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</si>
  <si>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</si>
  <si>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</si>
  <si>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</si>
  <si>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</si>
  <si>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</si>
  <si>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</si>
  <si>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</si>
  <si>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</si>
  <si>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</si>
  <si>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</si>
  <si>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</si>
  <si>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</si>
  <si>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</si>
  <si>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</si>
  <si>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</si>
  <si>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</si>
  <si>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</si>
  <si>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</si>
  <si>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</si>
  <si>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</si>
  <si>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</si>
  <si>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</si>
  <si>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</si>
  <si>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</si>
  <si>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</si>
  <si>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</si>
  <si>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</si>
  <si>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</si>
  <si>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</si>
  <si>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</si>
  <si>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</si>
  <si>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</si>
  <si>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</si>
  <si>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</si>
  <si>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</si>
  <si>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</si>
  <si>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</si>
  <si>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</si>
  <si>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</si>
  <si>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</si>
  <si>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</si>
  <si>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</si>
  <si>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</si>
  <si>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</si>
  <si>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</si>
  <si>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</si>
  <si>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</si>
  <si>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</si>
  <si>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</si>
  <si>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</si>
  <si>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</si>
  <si>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</si>
  <si>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</si>
  <si>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</si>
  <si>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</si>
  <si>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</si>
  <si>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</si>
  <si>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</si>
  <si>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</si>
  <si>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</si>
  <si>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</si>
  <si>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</si>
  <si>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</si>
  <si>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</si>
  <si>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</si>
  <si>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</si>
  <si>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</si>
  <si>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</si>
  <si>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</si>
  <si>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</si>
  <si>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</si>
  <si>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</si>
  <si>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</si>
  <si>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</si>
  <si>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</si>
  <si>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</si>
  <si>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</si>
  <si>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</si>
  <si>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</si>
  <si>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</si>
  <si>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</si>
  <si>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</si>
  <si>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</si>
  <si>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</si>
  <si>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</si>
  <si>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</si>
  <si>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</si>
  <si>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</si>
  <si>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</si>
  <si>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</si>
  <si>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</si>
  <si>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</si>
  <si>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</si>
  <si>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</si>
  <si>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</si>
  <si>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</si>
  <si>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</si>
  <si>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</si>
  <si>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</si>
  <si>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</si>
  <si>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</si>
  <si>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</si>
  <si>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</si>
  <si>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</si>
  <si>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</si>
  <si>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</si>
  <si>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</si>
  <si>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</si>
  <si>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</si>
  <si>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</si>
  <si>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</si>
  <si>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</si>
  <si>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</si>
  <si>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</si>
  <si>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</si>
  <si>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</si>
  <si>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</si>
  <si>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</si>
  <si>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</si>
  <si>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</si>
  <si>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</si>
  <si>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</si>
  <si>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</si>
  <si>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</si>
  <si>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</si>
  <si>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</si>
  <si>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</si>
  <si>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</si>
  <si>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</si>
  <si>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</si>
  <si>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</si>
  <si>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</si>
  <si>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</si>
  <si>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</si>
  <si>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</si>
  <si>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</si>
  <si>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</si>
  <si>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</si>
  <si>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</si>
  <si>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</si>
  <si>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</si>
  <si>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</si>
  <si>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</si>
  <si>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</si>
  <si>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</si>
  <si>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</si>
  <si>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</si>
  <si>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</si>
  <si>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</si>
  <si>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</si>
  <si>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</si>
  <si>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</si>
  <si>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</si>
  <si>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</si>
  <si>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</si>
  <si>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</si>
  <si>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</si>
  <si>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</si>
  <si>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</si>
  <si>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</si>
  <si>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</si>
  <si>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</si>
  <si>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</si>
  <si>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</si>
  <si>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</si>
  <si>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</si>
  <si>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</si>
  <si>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</si>
  <si>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</si>
  <si>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</si>
  <si>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</si>
  <si>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</si>
  <si>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</si>
  <si>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</si>
  <si>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</si>
  <si>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</si>
  <si>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</si>
  <si>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</si>
  <si>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</si>
  <si>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</si>
  <si>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</si>
  <si>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</si>
  <si>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</si>
  <si>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</si>
  <si>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</si>
  <si>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</si>
  <si>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</si>
  <si>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</si>
  <si>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</si>
  <si>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</si>
  <si>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</si>
  <si>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</si>
  <si>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</si>
  <si>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</si>
  <si>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</si>
  <si>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</si>
  <si>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</si>
  <si>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</si>
  <si>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</si>
  <si>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</si>
  <si>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</si>
  <si>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</si>
  <si>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</si>
  <si>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</si>
  <si>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</si>
  <si>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</si>
  <si>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</si>
  <si>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</si>
  <si>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</si>
  <si>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</si>
  <si>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</si>
  <si>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</si>
  <si>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</si>
  <si>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</si>
  <si>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</si>
  <si>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</si>
  <si>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</si>
  <si>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</si>
  <si>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</si>
  <si>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</si>
  <si>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</si>
  <si>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</si>
  <si>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</si>
  <si>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</si>
  <si>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</si>
  <si>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</si>
  <si>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</si>
  <si>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</si>
  <si>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</si>
  <si>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</si>
  <si>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</si>
  <si>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</si>
  <si>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</si>
  <si>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</si>
  <si>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</si>
  <si>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</si>
  <si>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</si>
  <si>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</si>
  <si>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</si>
  <si>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</si>
  <si>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</si>
  <si>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</si>
  <si>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</si>
  <si>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</si>
  <si>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</si>
  <si>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</si>
  <si>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</si>
  <si>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</si>
  <si>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</si>
  <si>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</si>
  <si>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</si>
  <si>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</si>
  <si>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</si>
  <si>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</si>
  <si>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</si>
  <si>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</si>
  <si>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</si>
  <si>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</si>
  <si>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</si>
  <si>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</si>
  <si>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</si>
  <si>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</si>
  <si>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</si>
  <si>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</si>
  <si>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</si>
  <si>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</si>
  <si>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</si>
  <si>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</si>
  <si>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</si>
  <si>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</si>
  <si>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</si>
  <si>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</si>
  <si>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</si>
  <si>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</si>
  <si>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</si>
  <si>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</si>
  <si>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</si>
  <si>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</si>
  <si>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</si>
  <si>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</si>
  <si>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</si>
  <si>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</si>
  <si>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</si>
  <si>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</si>
  <si>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</si>
  <si>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</si>
  <si>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</si>
  <si>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</si>
  <si>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</si>
  <si>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</si>
  <si>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</si>
  <si>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</si>
  <si>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</si>
  <si>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</si>
  <si>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</si>
  <si>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</si>
  <si>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</si>
  <si>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</si>
  <si>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</si>
  <si>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</si>
  <si>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</si>
  <si>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</si>
  <si>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</si>
  <si>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</si>
  <si>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</si>
  <si>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</si>
  <si>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</si>
  <si>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</si>
  <si>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</si>
  <si>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</si>
  <si>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</si>
  <si>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</si>
  <si>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</si>
  <si>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</si>
  <si>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</si>
  <si>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</si>
  <si>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</si>
  <si>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</si>
  <si>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</si>
  <si>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</si>
  <si>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</si>
  <si>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</si>
  <si>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</si>
  <si>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</si>
  <si>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</si>
  <si>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</si>
  <si>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</si>
  <si>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</si>
  <si>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</si>
  <si>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</si>
  <si>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</si>
  <si>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</si>
  <si>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</si>
  <si>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</si>
  <si>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</si>
  <si>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</si>
  <si>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</si>
  <si>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</si>
  <si>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</si>
  <si>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</si>
  <si>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</si>
  <si>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</si>
  <si>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</si>
  <si>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</si>
  <si>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</si>
  <si>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</si>
  <si>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</si>
  <si>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</si>
  <si>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</si>
  <si>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</si>
  <si>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</si>
  <si>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</si>
  <si>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</si>
  <si>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</si>
  <si>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</si>
  <si>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</si>
  <si>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</si>
  <si>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</si>
  <si>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</si>
  <si>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</si>
  <si>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</si>
  <si>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</si>
  <si>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</si>
  <si>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</si>
  <si>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</si>
  <si>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</si>
  <si>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</si>
  <si>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</si>
  <si>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</si>
  <si>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</si>
  <si>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</si>
  <si>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</si>
  <si>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</si>
  <si>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</si>
  <si>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</si>
  <si>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</si>
  <si>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</si>
  <si>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</si>
  <si>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</si>
  <si>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</si>
  <si>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</si>
  <si>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</si>
  <si>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</si>
  <si>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</si>
  <si>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</si>
  <si>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</si>
  <si>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</si>
  <si>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</si>
  <si>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</si>
  <si>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</si>
  <si>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</si>
  <si>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</si>
  <si>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</si>
  <si>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</si>
  <si>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</si>
  <si>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</si>
  <si>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</si>
  <si>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</si>
  <si>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</si>
  <si>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</si>
  <si>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</si>
  <si>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</si>
  <si>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</si>
  <si>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</si>
  <si>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</si>
  <si>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</si>
  <si>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</si>
  <si>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</si>
  <si>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</si>
  <si>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</si>
  <si>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</si>
  <si>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</si>
  <si>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</si>
  <si>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</si>
  <si>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</si>
  <si>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</si>
  <si>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</si>
  <si>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</si>
  <si>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</si>
  <si>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</si>
  <si>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</si>
  <si>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</si>
  <si>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</si>
  <si>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</si>
  <si>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</si>
  <si>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</si>
  <si>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</si>
  <si>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</si>
  <si>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</si>
  <si>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</si>
  <si>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</si>
  <si>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</si>
  <si>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</si>
  <si>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</si>
  <si>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</si>
  <si>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</si>
  <si>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</si>
  <si>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</si>
  <si>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</si>
  <si>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</si>
  <si>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</si>
  <si>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</si>
  <si>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</si>
  <si>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</si>
  <si>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</si>
  <si>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</si>
  <si>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</si>
  <si>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</si>
  <si>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</si>
  <si>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</si>
  <si>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</si>
  <si>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</si>
  <si>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</si>
  <si>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</si>
  <si>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</si>
  <si>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</si>
  <si>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</si>
  <si>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</si>
  <si>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</si>
  <si>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</si>
  <si>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</si>
  <si>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</si>
  <si>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</si>
  <si>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</si>
  <si>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</si>
  <si>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</si>
  <si>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</si>
  <si>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</si>
  <si>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</si>
  <si>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</si>
  <si>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</si>
  <si>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</si>
  <si>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</si>
  <si>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</si>
  <si>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</si>
  <si>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</si>
  <si>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</si>
  <si>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</si>
  <si>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</si>
  <si>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</si>
  <si>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</si>
  <si>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</si>
  <si>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</si>
  <si>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</si>
  <si>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</si>
  <si>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</si>
  <si>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</si>
  <si>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</si>
  <si>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</si>
  <si>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</si>
  <si>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</si>
  <si>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</si>
  <si>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</si>
  <si>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</si>
  <si>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</si>
  <si>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</si>
  <si>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</si>
  <si>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</si>
  <si>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</si>
  <si>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</si>
  <si>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</si>
  <si>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</si>
  <si>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</si>
  <si>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</si>
  <si>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</si>
  <si>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</si>
  <si>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</si>
  <si>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</si>
  <si>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</si>
  <si>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</si>
  <si>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</si>
  <si>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</si>
  <si>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</si>
  <si>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</si>
  <si>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</si>
  <si>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</si>
  <si>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</si>
  <si>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</si>
  <si>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</si>
  <si>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</si>
  <si>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</si>
  <si>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</si>
  <si>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</si>
  <si>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</si>
  <si>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</si>
  <si>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</si>
  <si>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</si>
  <si>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</si>
  <si>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</si>
  <si>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</si>
  <si>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</si>
  <si>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</si>
  <si>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</si>
  <si>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</si>
  <si>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</si>
  <si>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</si>
  <si>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</si>
  <si>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</si>
  <si>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</si>
  <si>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</si>
  <si>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</si>
  <si>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</si>
  <si>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</si>
  <si>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</si>
  <si>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</si>
  <si>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</si>
  <si>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</si>
  <si>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</si>
  <si>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</si>
  <si>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</si>
  <si>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</si>
  <si>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</si>
  <si>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</si>
  <si>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</si>
  <si>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</si>
  <si>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</si>
  <si>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</si>
  <si>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</si>
  <si>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</si>
  <si>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</si>
  <si>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</si>
  <si>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</si>
  <si>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</si>
  <si>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</si>
  <si>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</si>
  <si>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</si>
  <si>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</si>
  <si>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</si>
  <si>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</si>
  <si>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</si>
  <si>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</si>
  <si>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</si>
  <si>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</si>
  <si>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</si>
  <si>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</si>
  <si>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</si>
  <si>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</si>
  <si>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</si>
  <si>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</si>
  <si>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</si>
  <si>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</si>
  <si>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</si>
  <si>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</si>
  <si>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</si>
  <si>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</si>
  <si>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</si>
  <si>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</si>
  <si>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</si>
  <si>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</si>
  <si>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</si>
  <si>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</si>
  <si>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</si>
  <si>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</si>
  <si>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</si>
  <si>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</si>
  <si>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</si>
  <si>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</si>
  <si>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</si>
  <si>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</si>
  <si>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</si>
  <si>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</si>
  <si>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</si>
  <si>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</si>
  <si>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</si>
  <si>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</si>
  <si>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</si>
  <si>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</si>
  <si>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</si>
  <si>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</si>
  <si>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</si>
  <si>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</si>
  <si>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</si>
  <si>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</si>
  <si>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</si>
  <si>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</si>
  <si>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</si>
  <si>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</si>
  <si>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</si>
  <si>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</si>
  <si>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</si>
  <si>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</si>
  <si>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</si>
  <si>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</si>
  <si>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</si>
  <si>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</si>
  <si>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</si>
  <si>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</si>
  <si>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</si>
  <si>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</si>
  <si>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</si>
  <si>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</si>
  <si>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</si>
  <si>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</si>
  <si>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</si>
  <si>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</si>
  <si>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</si>
  <si>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</si>
  <si>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</si>
  <si>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</si>
  <si>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</si>
  <si>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</si>
  <si>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</si>
  <si>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</si>
  <si>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</si>
  <si>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</si>
  <si>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</si>
  <si>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</si>
  <si>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</si>
  <si>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</si>
  <si>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</si>
  <si>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</si>
  <si>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</si>
  <si>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</si>
  <si>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</si>
  <si>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</si>
  <si>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</si>
  <si>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</si>
  <si>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</si>
  <si>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</si>
  <si>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</si>
  <si>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</si>
  <si>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</si>
  <si>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</si>
  <si>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</si>
  <si>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</si>
  <si>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</si>
  <si>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</si>
  <si>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</si>
  <si>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</si>
  <si>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</si>
  <si>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</si>
  <si>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</si>
  <si>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</si>
  <si>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</si>
  <si>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</si>
  <si>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</si>
  <si>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</si>
  <si>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</si>
  <si>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</si>
  <si>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</si>
  <si>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</si>
  <si>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</si>
  <si>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</si>
  <si>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</si>
  <si>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</si>
  <si>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</si>
  <si>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</si>
  <si>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</si>
  <si>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</si>
  <si>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</si>
  <si>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</si>
  <si>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</si>
  <si>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</si>
  <si>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</si>
  <si>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</si>
  <si>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</si>
  <si>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</si>
  <si>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</si>
  <si>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</si>
  <si>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</si>
  <si>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</si>
  <si>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</si>
  <si>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</si>
  <si>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</si>
  <si>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</si>
  <si>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</si>
  <si>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</si>
  <si>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</si>
  <si>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</si>
  <si>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</si>
  <si>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</si>
  <si>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</si>
  <si>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</si>
  <si>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</si>
  <si>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</si>
  <si>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</si>
  <si>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</si>
  <si>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</si>
  <si>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</si>
  <si>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</si>
  <si>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</si>
  <si>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</si>
  <si>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</si>
  <si>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</si>
  <si>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</si>
  <si>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</si>
  <si>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</si>
  <si>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</si>
  <si>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</si>
  <si>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</si>
  <si>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</si>
  <si>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</si>
  <si>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</si>
  <si>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</si>
  <si>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</si>
  <si>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</si>
  <si>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</si>
  <si>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</si>
  <si>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</si>
  <si>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</si>
  <si>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</si>
  <si>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</si>
  <si>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</si>
  <si>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</si>
  <si>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</si>
  <si>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</si>
  <si>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</si>
  <si>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</si>
  <si>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</si>
  <si>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</si>
  <si>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</si>
  <si>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</si>
  <si>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</si>
  <si>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</si>
  <si>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</si>
  <si>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</si>
  <si>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</si>
  <si>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</si>
  <si>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</si>
  <si>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</si>
  <si>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</si>
  <si>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</si>
  <si>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</si>
  <si>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</si>
  <si>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</si>
  <si>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</si>
  <si>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</si>
  <si>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</si>
  <si>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</si>
  <si>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</si>
  <si>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</si>
  <si>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</si>
  <si>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</si>
  <si>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</si>
  <si>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</si>
  <si>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</si>
  <si>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</si>
  <si>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</si>
  <si>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</si>
  <si>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</si>
  <si>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</si>
  <si>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</si>
  <si>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</si>
  <si>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</si>
  <si>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</si>
  <si>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</si>
  <si>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</si>
  <si>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</si>
  <si>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</si>
  <si>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</si>
  <si>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</si>
  <si>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</si>
  <si>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</si>
  <si>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</si>
  <si>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</si>
  <si>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</si>
  <si>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</si>
  <si>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</si>
  <si>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</si>
  <si>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</si>
  <si>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</si>
  <si>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</si>
  <si>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</si>
  <si>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</si>
  <si>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</si>
  <si>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</si>
  <si>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</si>
  <si>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</si>
  <si>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</si>
  <si>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</si>
  <si>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</si>
  <si>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</si>
  <si>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</si>
  <si>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</si>
  <si>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</si>
  <si>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</si>
  <si>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</si>
  <si>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</si>
  <si>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</si>
  <si>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</si>
  <si>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</si>
  <si>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</si>
  <si>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</si>
  <si>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</si>
  <si>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</si>
  <si>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</si>
  <si>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</si>
  <si>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</si>
  <si>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</si>
  <si>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</si>
  <si>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</si>
  <si>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</si>
  <si>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</si>
  <si>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</si>
  <si>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</si>
  <si>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</si>
  <si>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</si>
  <si>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</si>
  <si>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</si>
  <si>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</si>
  <si>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</si>
  <si>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</si>
  <si>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</si>
  <si>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</si>
  <si>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</si>
  <si>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</si>
  <si>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</si>
  <si>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</si>
  <si>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</si>
  <si>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</si>
  <si>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</si>
  <si>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</si>
  <si>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</si>
  <si>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</si>
  <si>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</si>
  <si>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</si>
  <si>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</si>
  <si>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</si>
  <si>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</si>
  <si>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</si>
  <si>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</si>
  <si>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</si>
  <si>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</si>
  <si>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</si>
  <si>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</si>
  <si>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</si>
  <si>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</si>
  <si>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</si>
  <si>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</si>
  <si>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</si>
  <si>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</si>
  <si>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</si>
  <si>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</si>
  <si>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</si>
  <si>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</si>
  <si>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</si>
  <si>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</si>
  <si>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</si>
  <si>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</si>
  <si>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</si>
  <si>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</si>
  <si>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</si>
  <si>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</si>
  <si>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</si>
  <si>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</si>
  <si>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</si>
  <si>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</si>
  <si>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</si>
  <si>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</si>
  <si>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</si>
  <si>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</si>
  <si>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</si>
  <si>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</si>
  <si>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</si>
  <si>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</si>
  <si>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</si>
  <si>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</si>
  <si>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</si>
  <si>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</si>
  <si>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</si>
  <si>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</si>
  <si>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</si>
  <si>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</si>
  <si>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</si>
  <si>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</si>
  <si>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</si>
  <si>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</si>
  <si>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</si>
  <si>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</si>
  <si>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</si>
  <si>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</si>
  <si>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</si>
  <si>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</si>
  <si>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</si>
  <si>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</si>
  <si>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</si>
  <si>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</si>
  <si>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</si>
  <si>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</si>
  <si>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</si>
  <si>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</si>
  <si>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</si>
  <si>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</si>
  <si>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</si>
  <si>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</si>
  <si>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</si>
  <si>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</si>
  <si>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</si>
  <si>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</si>
  <si>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</si>
  <si>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</si>
  <si>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</si>
  <si>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</si>
  <si>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</si>
  <si>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</si>
  <si>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</si>
  <si>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</si>
  <si>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</si>
  <si>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</si>
  <si>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</si>
  <si>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</si>
  <si>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</si>
  <si>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</si>
  <si>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</si>
  <si>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</si>
  <si>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</si>
  <si>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</si>
  <si>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</si>
  <si>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</si>
  <si>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</si>
  <si>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</si>
  <si>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</si>
  <si>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</si>
  <si>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</si>
  <si>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</si>
  <si>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</si>
  <si>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</si>
  <si>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</si>
  <si>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</si>
  <si>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</si>
  <si>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</si>
  <si>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</si>
  <si>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</si>
  <si>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</si>
  <si>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</si>
  <si>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</si>
  <si>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</si>
  <si>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</si>
  <si>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</si>
  <si>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</si>
  <si>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</si>
  <si>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</si>
  <si>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</si>
  <si>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</si>
  <si>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</si>
  <si>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</si>
  <si>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</si>
  <si>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</si>
  <si>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</si>
  <si>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</si>
  <si>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</si>
  <si>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</si>
  <si>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</si>
  <si>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</si>
  <si>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</si>
  <si>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</si>
  <si>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</si>
  <si>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</si>
  <si>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</si>
  <si>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</si>
  <si>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</si>
  <si>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</si>
  <si>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</si>
  <si>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</si>
  <si>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</si>
  <si>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</si>
  <si>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</si>
  <si>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</si>
  <si>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</si>
  <si>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</si>
  <si>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</si>
  <si>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</si>
  <si>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</si>
  <si>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</si>
  <si>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</si>
  <si>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</si>
  <si>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</si>
  <si>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</si>
  <si>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</si>
  <si>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</si>
  <si>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</si>
  <si>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</si>
  <si>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</si>
  <si>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</si>
  <si>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</si>
  <si>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</si>
  <si>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</si>
  <si>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</si>
  <si>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</si>
  <si>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</si>
  <si>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</si>
  <si>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</si>
  <si>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</si>
  <si>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</si>
  <si>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</si>
  <si>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</si>
  <si>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</si>
  <si>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</si>
  <si>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</si>
  <si>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</si>
  <si>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</si>
  <si>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</si>
  <si>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</si>
  <si>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</si>
  <si>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</si>
  <si>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</si>
  <si>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</si>
  <si>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</si>
  <si>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</si>
  <si>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</si>
  <si>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</si>
  <si>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</si>
  <si>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</si>
  <si>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</si>
  <si>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</si>
  <si>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</si>
  <si>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</si>
  <si>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</si>
  <si>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</si>
  <si>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</si>
  <si>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</si>
  <si>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</si>
  <si>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</si>
  <si>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</si>
  <si>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</si>
  <si>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</si>
  <si>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</si>
  <si>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</si>
  <si>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</si>
  <si>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</si>
  <si>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</si>
  <si>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</si>
  <si>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</si>
  <si>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</si>
  <si>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</si>
  <si>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</si>
  <si>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</si>
  <si>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</si>
  <si>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</si>
  <si>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</si>
  <si>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</si>
  <si>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</si>
  <si>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</si>
  <si>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</si>
  <si>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</si>
  <si>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</si>
  <si>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</si>
  <si>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</si>
  <si>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</si>
  <si>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</si>
  <si>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</si>
  <si>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</si>
  <si>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</si>
  <si>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</si>
  <si>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</si>
  <si>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</si>
  <si>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</si>
  <si>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</si>
  <si>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</si>
  <si>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</si>
  <si>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</si>
  <si>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</si>
  <si>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</si>
  <si>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</si>
  <si>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</si>
  <si>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</si>
  <si>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</si>
  <si>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</si>
  <si>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</si>
  <si>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</si>
  <si>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</si>
  <si>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</si>
  <si>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</si>
  <si>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</si>
  <si>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</si>
  <si>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</si>
  <si>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</si>
  <si>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</si>
  <si>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</si>
  <si>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</si>
  <si>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</si>
  <si>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</si>
  <si>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</si>
  <si>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</si>
  <si>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</si>
  <si>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</si>
  <si>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</si>
  <si>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</si>
  <si>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</si>
  <si>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</si>
  <si>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</si>
  <si>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</si>
  <si>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</si>
  <si>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</si>
  <si>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</si>
  <si>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</si>
  <si>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</si>
  <si>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</si>
  <si>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</si>
  <si>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</si>
  <si>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</si>
  <si>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</si>
  <si>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</si>
  <si>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</si>
  <si>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</si>
  <si>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</si>
  <si>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</si>
  <si>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</si>
  <si>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</si>
  <si>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</si>
  <si>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</si>
  <si>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</si>
  <si>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</si>
  <si>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</si>
  <si>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</si>
  <si>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</si>
  <si>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</si>
  <si>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</si>
  <si>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</si>
  <si>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</si>
  <si>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</si>
  <si>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</si>
  <si>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</si>
  <si>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</si>
  <si>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</si>
  <si>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</si>
  <si>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</si>
  <si>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</si>
  <si>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</si>
  <si>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</si>
  <si>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</si>
  <si>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</si>
  <si>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</si>
  <si>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</si>
  <si>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</si>
  <si>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</si>
  <si>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</si>
  <si>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</si>
  <si>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</si>
  <si>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</si>
  <si>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</si>
  <si>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</si>
  <si>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</si>
  <si>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</si>
  <si>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</si>
  <si>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</si>
  <si>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</si>
  <si>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</si>
  <si>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</si>
  <si>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</si>
  <si>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</si>
  <si>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</si>
  <si>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</si>
  <si>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</si>
  <si>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</si>
  <si>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</si>
  <si>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</si>
  <si>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</si>
  <si>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</si>
  <si>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</si>
  <si>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</si>
  <si>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</si>
  <si>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</si>
  <si>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</si>
  <si>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</si>
  <si>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</si>
  <si>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</si>
  <si>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</si>
  <si>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</si>
  <si>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</si>
  <si>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</si>
  <si>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</si>
  <si>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</si>
  <si>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</si>
  <si>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</si>
  <si>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</si>
  <si>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</si>
  <si>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</si>
  <si>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</si>
  <si>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</si>
  <si>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</si>
  <si>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</si>
  <si>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</si>
  <si>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</si>
  <si>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</si>
  <si>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</si>
  <si>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</si>
  <si>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</si>
  <si>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</si>
  <si>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</si>
  <si>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</si>
  <si>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</si>
  <si>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</si>
  <si>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</si>
  <si>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</si>
  <si>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</si>
  <si>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</si>
  <si>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</si>
  <si>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</si>
  <si>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</si>
  <si>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</si>
  <si>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</si>
  <si>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</si>
  <si>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</si>
  <si>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</si>
  <si>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</si>
  <si>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</si>
  <si>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</si>
  <si>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</si>
  <si>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</si>
  <si>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</si>
  <si>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</si>
  <si>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</si>
  <si>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</si>
  <si>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</si>
  <si>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</si>
  <si>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</si>
  <si>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</si>
  <si>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</si>
  <si>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</si>
  <si>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</si>
  <si>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</si>
  <si>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</si>
  <si>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</si>
  <si>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</si>
  <si>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</si>
  <si>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</si>
  <si>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</si>
  <si>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</si>
  <si>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</si>
  <si>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</si>
  <si>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</si>
  <si>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</si>
  <si>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</si>
  <si>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</si>
  <si>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</si>
  <si>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</si>
  <si>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</si>
  <si>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</si>
  <si>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</si>
  <si>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</si>
  <si>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</si>
  <si>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</si>
  <si>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</si>
  <si>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</si>
  <si>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</si>
  <si>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</si>
  <si>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</si>
  <si>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</si>
  <si>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</si>
  <si>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</si>
  <si>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</si>
  <si>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</si>
  <si>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</si>
  <si>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</si>
  <si>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</si>
  <si>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</si>
  <si>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</si>
  <si>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</si>
  <si>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</si>
  <si>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</si>
  <si>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</si>
  <si>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</si>
  <si>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</si>
  <si>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</si>
  <si>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</si>
  <si>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</si>
  <si>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</si>
  <si>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</si>
  <si>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</si>
  <si>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</si>
  <si>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</si>
  <si>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</si>
  <si>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</si>
  <si>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</si>
  <si>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</si>
  <si>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</si>
  <si>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</si>
  <si>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</si>
  <si>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</si>
  <si>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</si>
  <si>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</si>
  <si>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</si>
  <si>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</si>
  <si>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</si>
  <si>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</si>
  <si>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</si>
  <si>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</si>
  <si>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</si>
  <si>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</si>
  <si>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</si>
  <si>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</si>
  <si>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</si>
  <si>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</si>
  <si>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</si>
  <si>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</si>
  <si>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</si>
  <si>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</si>
  <si>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</si>
  <si>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</si>
  <si>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</si>
  <si>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</si>
  <si>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</si>
  <si>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</si>
  <si>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</si>
  <si>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</si>
  <si>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</si>
  <si>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</si>
  <si>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</si>
  <si>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</si>
  <si>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</si>
  <si>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</si>
  <si>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</si>
  <si>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</si>
  <si>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</si>
  <si>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</si>
  <si>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</si>
  <si>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</si>
  <si>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</si>
  <si>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</si>
  <si>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</si>
  <si>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</si>
  <si>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</si>
  <si>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</si>
  <si>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</si>
  <si>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</si>
  <si>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</si>
  <si>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</si>
  <si>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</si>
  <si>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</si>
  <si>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</si>
  <si>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</si>
  <si>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</si>
  <si>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</si>
  <si>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</si>
  <si>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</si>
  <si>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</si>
  <si>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</si>
  <si>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</si>
  <si>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</si>
  <si>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</si>
  <si>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</si>
  <si>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</si>
  <si>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</si>
  <si>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</si>
  <si>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</si>
  <si>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</si>
  <si>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</si>
  <si>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</si>
  <si>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</si>
  <si>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</si>
  <si>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</si>
  <si>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</si>
  <si>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</si>
  <si>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</si>
  <si>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</si>
  <si>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</si>
  <si>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</si>
  <si>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</si>
  <si>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</si>
  <si>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</si>
  <si>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</si>
  <si>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</si>
  <si>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</si>
  <si>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</si>
  <si>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</si>
  <si>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</si>
  <si>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</si>
  <si>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</si>
  <si>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</si>
  <si>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</si>
  <si>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</si>
  <si>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</si>
  <si>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</si>
  <si>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</si>
  <si>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</si>
  <si>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</si>
  <si>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</si>
  <si>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</si>
  <si>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</si>
  <si>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</si>
  <si>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</si>
  <si>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</si>
  <si>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</si>
  <si>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</si>
  <si>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</si>
  <si>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</si>
  <si>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</si>
  <si>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</si>
  <si>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</si>
  <si>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</si>
  <si>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</si>
  <si>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</si>
  <si>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</si>
  <si>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</si>
  <si>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</si>
  <si>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</si>
  <si>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</si>
  <si>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</si>
  <si>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</si>
  <si>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</si>
  <si>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</si>
  <si>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</si>
  <si>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</si>
  <si>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</si>
  <si>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</si>
  <si>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</si>
  <si>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</si>
  <si>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</si>
  <si>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</si>
  <si>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</si>
  <si>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</si>
  <si>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</si>
  <si>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</si>
  <si>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</si>
  <si>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</si>
  <si>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</si>
  <si>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</si>
  <si>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</si>
  <si>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</si>
  <si>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</si>
  <si>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</si>
  <si>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</si>
  <si>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</si>
  <si>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</si>
  <si>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</si>
  <si>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</si>
  <si>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</si>
  <si>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</si>
  <si>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</si>
  <si>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</si>
  <si>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</si>
  <si>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</si>
  <si>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</si>
  <si>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</si>
  <si>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</si>
  <si>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</si>
  <si>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</si>
  <si>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</si>
  <si>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</si>
  <si>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</si>
  <si>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</si>
  <si>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</si>
  <si>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</si>
  <si>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</si>
  <si>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</si>
  <si>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</si>
  <si>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</si>
  <si>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</si>
  <si>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</si>
  <si>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</si>
  <si>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</si>
  <si>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</si>
  <si>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</si>
  <si>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</si>
  <si>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</si>
  <si>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</si>
  <si>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</si>
  <si>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</si>
  <si>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</si>
  <si>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</si>
  <si>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</si>
  <si>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</si>
  <si>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</si>
  <si>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</si>
  <si>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</si>
  <si>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</si>
  <si>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</si>
  <si>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</si>
  <si>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</si>
  <si>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</si>
  <si>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</si>
  <si>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</si>
  <si>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</si>
  <si>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</si>
  <si>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</si>
  <si>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</si>
  <si>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</si>
  <si>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</si>
  <si>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</si>
  <si>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</si>
  <si>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</si>
  <si>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</si>
  <si>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</si>
  <si>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</si>
  <si>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</si>
  <si>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</si>
  <si>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</si>
  <si>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</si>
  <si>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</si>
  <si>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</si>
  <si>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</si>
  <si>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</si>
  <si>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</si>
  <si>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</si>
  <si>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</si>
  <si>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</si>
  <si>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</si>
  <si>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</si>
  <si>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</si>
  <si>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</si>
  <si>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</si>
  <si>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</si>
  <si>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</si>
  <si>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</si>
  <si>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</si>
  <si>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</si>
  <si>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</si>
  <si>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</si>
  <si>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</si>
  <si>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</si>
  <si>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</si>
  <si>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</si>
  <si>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</si>
  <si>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</si>
  <si>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</si>
  <si>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</si>
  <si>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</si>
  <si>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</si>
  <si>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</si>
  <si>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</si>
  <si>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</si>
  <si>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</si>
  <si>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</si>
  <si>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</si>
  <si>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</si>
  <si>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</si>
  <si>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</si>
  <si>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</si>
  <si>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</si>
  <si>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</si>
  <si>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</si>
  <si>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</si>
  <si>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</si>
  <si>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</si>
  <si>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</si>
  <si>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</si>
  <si>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</si>
  <si>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</si>
  <si>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</si>
  <si>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</si>
  <si>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</si>
  <si>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</si>
  <si>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</si>
  <si>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</si>
  <si>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</si>
  <si>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</si>
  <si>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</si>
  <si>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</si>
  <si>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</si>
  <si>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</si>
  <si>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</si>
  <si>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</si>
  <si>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</si>
  <si>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</si>
  <si>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</si>
  <si>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</si>
  <si>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</si>
  <si>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</si>
  <si>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</si>
  <si>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</si>
  <si>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</si>
  <si>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</si>
  <si>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</si>
  <si>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</si>
  <si>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</si>
  <si>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</si>
  <si>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</si>
  <si>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</si>
  <si>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</si>
  <si>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</si>
  <si>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</si>
  <si>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</si>
  <si>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</si>
  <si>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</si>
  <si>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</si>
  <si>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</si>
  <si>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</si>
  <si>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</si>
  <si>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</si>
  <si>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</si>
  <si>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</si>
  <si>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</si>
  <si>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</si>
  <si>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</si>
  <si>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</si>
  <si>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</si>
  <si>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</si>
  <si>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</si>
  <si>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</si>
  <si>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</si>
  <si>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</si>
  <si>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</si>
  <si>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</si>
  <si>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</si>
  <si>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</si>
  <si>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</si>
  <si>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</si>
  <si>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</si>
  <si>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</si>
  <si>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</si>
  <si>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</si>
  <si>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</si>
  <si>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</si>
  <si>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</si>
  <si>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</si>
  <si>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</si>
  <si>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</si>
  <si>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</si>
  <si>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</si>
  <si>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</si>
  <si>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</si>
  <si>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</si>
  <si>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</si>
  <si>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</si>
  <si>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</si>
  <si>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</si>
  <si>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</si>
  <si>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</si>
  <si>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</si>
  <si>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</si>
  <si>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</si>
  <si>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</si>
  <si>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</si>
  <si>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</si>
  <si>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</si>
  <si>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</si>
  <si>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</si>
  <si>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</si>
  <si>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</si>
  <si>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</si>
  <si>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</si>
  <si>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</si>
  <si>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</si>
  <si>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</si>
  <si>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</si>
  <si>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</si>
  <si>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</si>
  <si>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</si>
  <si>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</si>
  <si>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</si>
  <si>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</si>
  <si>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</si>
  <si>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</si>
  <si>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</si>
  <si>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</si>
  <si>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</si>
  <si>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</si>
  <si>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</si>
  <si>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</si>
  <si>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</si>
  <si>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</si>
  <si>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</si>
  <si>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</si>
  <si>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</si>
  <si>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</si>
  <si>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</si>
  <si>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</si>
  <si>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</si>
  <si>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</si>
  <si>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</si>
  <si>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</si>
  <si>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</si>
  <si>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</si>
  <si>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</si>
  <si>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</si>
  <si>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</si>
  <si>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</si>
  <si>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</si>
  <si>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</si>
  <si>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</si>
  <si>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</si>
  <si>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</si>
  <si>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</si>
  <si>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</si>
  <si>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</si>
  <si>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</si>
  <si>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</si>
  <si>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</si>
  <si>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</si>
  <si>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</si>
  <si>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</si>
  <si>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</si>
  <si>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</si>
  <si>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</si>
  <si>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</si>
  <si>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</si>
  <si>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</si>
  <si>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</si>
  <si>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</si>
  <si>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</si>
  <si>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</si>
  <si>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</si>
  <si>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</si>
  <si>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</si>
  <si>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</si>
  <si>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</si>
  <si>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</si>
  <si>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</si>
  <si>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</si>
  <si>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</si>
  <si>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</si>
  <si>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</si>
  <si>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</si>
  <si>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</si>
  <si>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</si>
  <si>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</si>
  <si>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</si>
  <si>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</si>
  <si>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</si>
  <si>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</si>
  <si>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</si>
  <si>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</si>
  <si>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</si>
  <si>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</si>
  <si>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</si>
  <si>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</si>
  <si>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</si>
  <si>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</si>
  <si>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</si>
  <si>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</si>
  <si>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</si>
  <si>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</si>
  <si>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</si>
  <si>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</si>
  <si>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</si>
  <si>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</si>
  <si>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</si>
  <si>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</si>
  <si>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</si>
  <si>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</si>
  <si>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</si>
  <si>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</si>
  <si>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</si>
  <si>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</si>
  <si>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</si>
  <si>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</si>
  <si>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</si>
  <si>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</si>
  <si>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</si>
  <si>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</si>
  <si>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</si>
  <si>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</si>
  <si>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</si>
  <si>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</si>
  <si>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</si>
  <si>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</si>
  <si>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</si>
  <si>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</si>
  <si>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</si>
  <si>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</si>
  <si>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</si>
  <si>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</si>
  <si>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</si>
  <si>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</si>
  <si>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</si>
  <si>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</si>
  <si>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</si>
  <si>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</si>
  <si>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</si>
  <si>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</si>
  <si>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</si>
  <si>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</si>
  <si>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</si>
  <si>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</si>
  <si>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</si>
  <si>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</si>
  <si>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</si>
  <si>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</si>
  <si>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</si>
  <si>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</si>
  <si>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</si>
  <si>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</si>
  <si>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</si>
  <si>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</si>
  <si>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</si>
  <si>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</si>
  <si>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</si>
  <si>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</si>
  <si>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</si>
  <si>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</si>
  <si>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</si>
  <si>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</si>
  <si>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</si>
  <si>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</si>
  <si>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</si>
  <si>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</si>
  <si>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</si>
  <si>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</si>
  <si>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</si>
  <si>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</si>
  <si>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</si>
  <si>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</si>
  <si>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</si>
  <si>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</si>
  <si>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</si>
  <si>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</si>
  <si>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</si>
  <si>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</si>
  <si>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</si>
  <si>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</si>
  <si>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</si>
  <si>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</si>
  <si>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</si>
  <si>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</si>
  <si>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</si>
  <si>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</si>
  <si>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</si>
  <si>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</si>
  <si>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</si>
  <si>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</si>
  <si>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</si>
  <si>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</si>
  <si>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</si>
  <si>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</si>
  <si>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</si>
  <si>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</si>
  <si>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</si>
  <si>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</si>
  <si>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</si>
  <si>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</si>
  <si>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</si>
  <si>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</si>
  <si>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</si>
  <si>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</si>
  <si>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</si>
  <si>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</si>
  <si>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</si>
  <si>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</si>
  <si>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</si>
  <si>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</si>
  <si>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</si>
  <si>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</si>
  <si>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</si>
  <si>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</si>
  <si>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</si>
  <si>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</si>
  <si>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</si>
  <si>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</si>
  <si>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</si>
  <si>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</si>
  <si>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</si>
  <si>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</si>
  <si>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</si>
  <si>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</si>
  <si>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</si>
  <si>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</si>
  <si>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</si>
  <si>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</si>
  <si>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</si>
  <si>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</si>
  <si>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</si>
  <si>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</si>
  <si>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</si>
  <si>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</si>
  <si>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</si>
  <si>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</si>
  <si>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</si>
  <si>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</si>
  <si>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</si>
  <si>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</si>
  <si>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</si>
  <si>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</si>
  <si>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</si>
  <si>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</si>
  <si>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</si>
  <si>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</si>
  <si>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</si>
  <si>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</si>
  <si>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</si>
  <si>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</si>
  <si>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</si>
  <si>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</si>
  <si>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</si>
  <si>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</si>
  <si>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</si>
  <si>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</si>
  <si>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</si>
  <si>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</si>
  <si>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</si>
  <si>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</si>
  <si>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</si>
  <si>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</si>
  <si>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</si>
  <si>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</si>
  <si>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</si>
  <si>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</si>
  <si>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</si>
  <si>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</si>
  <si>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</si>
  <si>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</si>
  <si>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</si>
  <si>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</si>
  <si>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</si>
  <si>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</si>
  <si>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</si>
  <si>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</si>
  <si>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</si>
  <si>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</si>
  <si>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</si>
  <si>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</si>
  <si>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</si>
  <si>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</si>
  <si>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</si>
  <si>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</si>
  <si>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</si>
  <si>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</si>
  <si>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</si>
  <si>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</si>
  <si>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</si>
  <si>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</si>
  <si>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</si>
  <si>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</si>
  <si>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</si>
  <si>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</si>
  <si>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</si>
  <si>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</si>
  <si>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</si>
  <si>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</si>
  <si>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</si>
  <si>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</si>
  <si>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</si>
  <si>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</si>
  <si>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</si>
  <si>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</si>
  <si>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</si>
  <si>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</si>
  <si>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</si>
  <si>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</si>
  <si>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</si>
  <si>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</si>
  <si>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</si>
  <si>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</si>
  <si>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</si>
  <si>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</si>
  <si>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</si>
  <si>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</si>
  <si>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</si>
  <si>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</si>
  <si>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</si>
  <si>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</si>
  <si>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</si>
  <si>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</si>
  <si>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</si>
  <si>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</si>
  <si>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</si>
  <si>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</si>
  <si>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</si>
  <si>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</si>
  <si>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</si>
  <si>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</si>
  <si>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</si>
  <si>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</si>
  <si>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</si>
  <si>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</si>
  <si>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</si>
  <si>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</si>
  <si>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</si>
  <si>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</si>
  <si>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</si>
  <si>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</si>
  <si>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</si>
  <si>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</si>
  <si>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</si>
  <si>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</si>
  <si>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</si>
  <si>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</si>
  <si>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</si>
  <si>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</si>
  <si>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</si>
  <si>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</si>
  <si>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</si>
  <si>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</si>
  <si>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</si>
  <si>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</si>
  <si>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</si>
  <si>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</si>
  <si>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</si>
  <si>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</si>
  <si>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</si>
  <si>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</si>
  <si>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</si>
  <si>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</si>
  <si>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</si>
  <si>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</si>
  <si>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</si>
  <si>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</si>
  <si>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</si>
  <si>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</si>
  <si>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</si>
  <si>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</si>
  <si>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</si>
  <si>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</si>
  <si>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</si>
  <si>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</si>
  <si>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</si>
  <si>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</si>
  <si>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</si>
  <si>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</si>
  <si>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</si>
  <si>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</si>
  <si>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</si>
  <si>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</si>
  <si>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</si>
  <si>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</si>
  <si>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</si>
  <si>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</si>
  <si>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</si>
  <si>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</si>
  <si>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</si>
  <si>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</si>
  <si>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</si>
  <si>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</si>
  <si>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</si>
  <si>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</si>
  <si>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</si>
  <si>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</si>
  <si>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</si>
  <si>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</si>
  <si>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</si>
  <si>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</si>
  <si>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</si>
  <si>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</si>
  <si>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</si>
  <si>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</si>
  <si>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</si>
  <si>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</si>
  <si>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</si>
  <si>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</si>
  <si>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</si>
  <si>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</si>
  <si>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</si>
  <si>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</si>
  <si>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</si>
  <si>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</si>
  <si>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</si>
  <si>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</si>
  <si>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</si>
  <si>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</si>
  <si>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</si>
  <si>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</si>
  <si>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</si>
  <si>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</si>
  <si>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</si>
  <si>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</si>
  <si>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</si>
  <si>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</si>
  <si>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</si>
  <si>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</si>
  <si>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</si>
  <si>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</si>
  <si>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</si>
  <si>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</si>
  <si>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</si>
  <si>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</si>
  <si>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</si>
  <si>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</si>
  <si>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</si>
  <si>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</si>
  <si>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</si>
  <si>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</si>
  <si>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</si>
  <si>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</si>
  <si>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</si>
  <si>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</si>
  <si>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</si>
  <si>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</si>
  <si>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</si>
  <si>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</si>
  <si>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</si>
  <si>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</si>
  <si>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</si>
  <si>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</si>
  <si>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</si>
  <si>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</si>
  <si>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</si>
  <si>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</si>
  <si>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</si>
  <si>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</si>
  <si>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</si>
  <si>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</si>
  <si>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</si>
  <si>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</si>
  <si>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</si>
  <si>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</si>
  <si>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</si>
  <si>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</si>
  <si>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</si>
  <si>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</si>
  <si>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</si>
  <si>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</si>
  <si>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</si>
  <si>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</si>
  <si>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</si>
  <si>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</si>
  <si>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</si>
  <si>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</si>
  <si>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</si>
  <si>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</si>
  <si>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</si>
  <si>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</si>
  <si>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</si>
  <si>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</si>
  <si>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</si>
  <si>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</si>
  <si>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</si>
  <si>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</si>
  <si>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</si>
  <si>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</si>
  <si>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</si>
  <si>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</si>
  <si>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</si>
  <si>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</si>
  <si>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</si>
  <si>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</si>
  <si>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</si>
  <si>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</si>
  <si>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</si>
  <si>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</si>
  <si>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</si>
  <si>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</si>
  <si>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</si>
  <si>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</si>
  <si>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</si>
  <si>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</si>
  <si>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</si>
  <si>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</si>
  <si>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</si>
  <si>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</si>
  <si>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</si>
  <si>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</si>
  <si>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</si>
  <si>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</si>
  <si>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</si>
  <si>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</si>
  <si>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</si>
  <si>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</si>
  <si>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</si>
  <si>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</si>
  <si>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</si>
  <si>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</si>
  <si>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</si>
  <si>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</si>
  <si>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</si>
  <si>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</si>
  <si>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</si>
  <si>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</si>
  <si>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</si>
  <si>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</si>
  <si>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</si>
  <si>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</si>
  <si>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</si>
  <si>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</si>
  <si>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</si>
  <si>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</si>
  <si>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</si>
  <si>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</si>
  <si>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</si>
  <si>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</si>
  <si>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</si>
  <si>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</si>
  <si>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</si>
  <si>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</si>
  <si>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</si>
  <si>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</si>
  <si>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</si>
  <si>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</si>
  <si>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</si>
  <si>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</si>
  <si>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</si>
  <si>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</si>
  <si>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</si>
  <si>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</si>
  <si>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</si>
  <si>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</si>
  <si>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</si>
  <si>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</si>
  <si>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</si>
  <si>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</si>
  <si>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</si>
  <si>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</si>
  <si>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</si>
  <si>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</si>
  <si>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</si>
  <si>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</si>
  <si>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</si>
  <si>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</si>
  <si>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</si>
  <si>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</si>
  <si>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</si>
  <si>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</si>
  <si>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</si>
  <si>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</si>
  <si>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</si>
  <si>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</si>
  <si>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</si>
  <si>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</si>
  <si>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</si>
  <si>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</si>
  <si>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</si>
  <si>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</si>
  <si>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</si>
  <si>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</si>
  <si>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</si>
  <si>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</si>
  <si>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</si>
  <si>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</si>
  <si>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</si>
  <si>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</si>
  <si>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</si>
  <si>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</si>
  <si>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</si>
  <si>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</si>
  <si>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</si>
  <si>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</si>
  <si>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</si>
  <si>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</si>
  <si>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</si>
  <si>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</si>
  <si>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</si>
  <si>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</si>
  <si>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</si>
  <si>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</si>
  <si>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</si>
  <si>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</si>
  <si>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</si>
  <si>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</si>
  <si>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</si>
  <si>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</si>
  <si>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</si>
  <si>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</si>
  <si>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</si>
  <si>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</si>
  <si>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</si>
  <si>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</si>
  <si>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</si>
  <si>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</si>
  <si>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</si>
  <si>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</si>
  <si>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</si>
  <si>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</si>
  <si>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</si>
  <si>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</si>
  <si>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</si>
  <si>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</si>
  <si>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</si>
  <si>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</si>
  <si>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</si>
  <si>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</si>
  <si>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</si>
  <si>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</si>
  <si>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</si>
  <si>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</si>
  <si>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</si>
  <si>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</si>
  <si>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</si>
  <si>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</si>
  <si>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</si>
  <si>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</si>
  <si>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</si>
  <si>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</si>
  <si>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</si>
  <si>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</si>
  <si>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</si>
  <si>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</si>
  <si>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</si>
  <si>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</si>
  <si>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</si>
  <si>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</si>
  <si>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</si>
  <si>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</si>
  <si>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</si>
  <si>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</si>
  <si>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</si>
  <si>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</si>
  <si>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</si>
  <si>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</si>
  <si>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</si>
  <si>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</si>
  <si>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</si>
  <si>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</si>
  <si>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</si>
  <si>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</si>
  <si>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</si>
  <si>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</si>
  <si>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</si>
  <si>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</si>
  <si>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</si>
  <si>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</si>
  <si>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</si>
  <si>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</si>
  <si>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</si>
  <si>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</si>
  <si>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</si>
  <si>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</si>
  <si>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</si>
  <si>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</si>
  <si>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</si>
  <si>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</si>
  <si>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</si>
  <si>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</si>
  <si>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</si>
  <si>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</si>
  <si>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</si>
  <si>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</si>
  <si>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</si>
  <si>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</si>
  <si>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</si>
  <si>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</si>
  <si>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</si>
  <si>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</si>
  <si>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</si>
  <si>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</si>
  <si>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</si>
  <si>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</si>
  <si>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</si>
  <si>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</si>
  <si>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</si>
  <si>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</si>
  <si>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</si>
  <si>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</si>
  <si>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</si>
  <si>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</si>
  <si>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</si>
  <si>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</si>
  <si>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</si>
  <si>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</si>
  <si>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</si>
  <si>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</si>
  <si>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</si>
  <si>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</si>
  <si>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</si>
  <si>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</si>
  <si>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</si>
  <si>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</si>
  <si>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</si>
  <si>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</si>
  <si>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</si>
  <si>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</si>
  <si>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</si>
  <si>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</si>
  <si>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</si>
  <si>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</si>
  <si>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</si>
  <si>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</si>
  <si>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</si>
  <si>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</si>
  <si>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</si>
  <si>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</si>
  <si>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</si>
  <si>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</si>
  <si>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</si>
  <si>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</si>
  <si>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</si>
  <si>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</si>
  <si>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</si>
  <si>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</si>
  <si>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</si>
  <si>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</si>
  <si>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</si>
  <si>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</si>
  <si>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</si>
  <si>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</si>
  <si>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</si>
  <si>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</si>
  <si>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</si>
  <si>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</si>
  <si>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</si>
  <si>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</si>
  <si>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</si>
  <si>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</si>
  <si>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</si>
  <si>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</si>
  <si>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</si>
  <si>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</si>
  <si>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</si>
  <si>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</si>
  <si>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</si>
  <si>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</si>
  <si>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</si>
  <si>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</si>
  <si>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</si>
  <si>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</si>
  <si>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</si>
  <si>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</si>
  <si>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</si>
  <si>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</si>
  <si>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</si>
  <si>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</si>
  <si>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</si>
  <si>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</si>
  <si>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</si>
  <si>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</si>
  <si>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</si>
  <si>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</si>
  <si>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</si>
  <si>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</si>
  <si>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</si>
  <si>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</si>
  <si>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</si>
  <si>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</si>
  <si>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</si>
  <si>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</si>
  <si>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</si>
  <si>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</si>
  <si>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</si>
  <si>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</si>
  <si>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</si>
  <si>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</si>
  <si>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</si>
  <si>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</si>
  <si>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</si>
  <si>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</si>
  <si>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</si>
  <si>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</si>
  <si>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</si>
  <si>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</si>
  <si>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</si>
  <si>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</si>
  <si>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</si>
  <si>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</si>
  <si>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</si>
  <si>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</si>
  <si>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</si>
  <si>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</si>
  <si>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</si>
  <si>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</si>
  <si>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</si>
  <si>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</si>
  <si>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</si>
  <si>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</si>
  <si>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</si>
  <si>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</si>
  <si>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</si>
  <si>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</si>
  <si>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</si>
  <si>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</si>
  <si>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</si>
  <si>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</si>
  <si>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</si>
  <si>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</si>
  <si>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</si>
  <si>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</si>
  <si>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</si>
  <si>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</si>
  <si>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</si>
  <si>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</si>
  <si>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</si>
  <si>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</si>
  <si>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</si>
  <si>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</si>
  <si>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</si>
  <si>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</si>
  <si>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</si>
  <si>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</si>
  <si>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</si>
  <si>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</si>
  <si>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</si>
  <si>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</si>
  <si>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</si>
  <si>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</si>
  <si>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</si>
  <si>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</si>
  <si>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</si>
  <si>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</si>
  <si>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</si>
  <si>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</si>
  <si>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</si>
  <si>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</si>
  <si>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</si>
  <si>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</si>
  <si>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</si>
  <si>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</si>
  <si>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</si>
  <si>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</si>
  <si>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</si>
  <si>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</si>
  <si>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</si>
  <si>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</si>
  <si>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</si>
  <si>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</si>
  <si>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</si>
  <si>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</si>
  <si>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</si>
  <si>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</si>
  <si>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</si>
  <si>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</si>
  <si>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</si>
  <si>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</si>
  <si>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</si>
  <si>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</si>
  <si>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</si>
  <si>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</si>
  <si>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</si>
  <si>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</si>
  <si>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</si>
  <si>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</si>
  <si>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</si>
  <si>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</si>
  <si>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</si>
  <si>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</si>
  <si>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</si>
  <si>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</si>
  <si>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</si>
  <si>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</si>
  <si>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</si>
  <si>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</si>
  <si>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</si>
  <si>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</si>
  <si>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</si>
  <si>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</si>
  <si>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</si>
  <si>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</si>
  <si>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</si>
  <si>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</si>
  <si>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</si>
  <si>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</si>
  <si>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</si>
  <si>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</si>
  <si>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</si>
  <si>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</si>
  <si>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</si>
  <si>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</si>
  <si>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</si>
  <si>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</si>
  <si>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</si>
  <si>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</si>
  <si>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</si>
  <si>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</si>
  <si>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</si>
  <si>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</si>
  <si>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</si>
  <si>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</si>
  <si>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</si>
  <si>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</si>
  <si>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</si>
  <si>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</si>
  <si>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</si>
  <si>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</si>
  <si>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</si>
  <si>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</si>
  <si>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</si>
  <si>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</si>
  <si>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</si>
  <si>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</si>
  <si>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</si>
  <si>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</si>
  <si>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</si>
  <si>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</si>
  <si>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</si>
  <si>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</si>
  <si>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</si>
  <si>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</si>
  <si>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</si>
  <si>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</si>
  <si>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</si>
  <si>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</si>
  <si>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</si>
  <si>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</si>
  <si>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</si>
  <si>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</si>
  <si>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</si>
  <si>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</si>
  <si>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</si>
  <si>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</si>
  <si>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</si>
  <si>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</si>
  <si>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</si>
  <si>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</si>
  <si>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</si>
  <si>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</si>
  <si>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</si>
  <si>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</si>
  <si>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</si>
  <si>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</si>
  <si>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</si>
  <si>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</si>
  <si>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</si>
  <si>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</si>
  <si>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</si>
  <si>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</si>
  <si>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</si>
  <si>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</si>
  <si>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</si>
  <si>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</si>
  <si>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</si>
  <si>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</si>
  <si>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</si>
  <si>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</si>
  <si>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</si>
  <si>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</si>
  <si>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</si>
  <si>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</si>
  <si>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</si>
  <si>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</si>
  <si>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</si>
  <si>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</si>
  <si>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</si>
  <si>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</si>
  <si>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</si>
  <si>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</si>
  <si>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</si>
  <si>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</si>
  <si>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</si>
  <si>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</si>
  <si>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</si>
  <si>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</si>
  <si>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</si>
  <si>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</si>
  <si>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</si>
  <si>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</si>
  <si>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</si>
  <si>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</si>
  <si>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</si>
  <si>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</si>
  <si>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</si>
  <si>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</si>
  <si>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</si>
  <si>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</si>
  <si>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</si>
  <si>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</si>
  <si>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</si>
  <si>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</si>
  <si>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</si>
  <si>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</si>
  <si>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</si>
  <si>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</si>
  <si>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</si>
  <si>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</si>
  <si>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</si>
  <si>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</si>
  <si>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</si>
  <si>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</si>
  <si>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</si>
  <si>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</si>
  <si>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</si>
  <si>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</si>
  <si>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</si>
  <si>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</si>
  <si>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</si>
  <si>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</si>
  <si>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</si>
  <si>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</si>
  <si>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</si>
  <si>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</si>
  <si>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</si>
  <si>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</si>
  <si>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</si>
  <si>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</si>
  <si>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</si>
  <si>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</si>
  <si>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</si>
  <si>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</si>
  <si>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</si>
  <si>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</si>
  <si>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</si>
  <si>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</si>
  <si>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</si>
  <si>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</si>
  <si>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</si>
  <si>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</si>
  <si>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</si>
  <si>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</si>
  <si>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</si>
  <si>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</si>
  <si>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</si>
  <si>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</si>
  <si>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</si>
  <si>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</si>
  <si>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</si>
  <si>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</si>
  <si>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</si>
  <si>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</si>
  <si>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</si>
  <si>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</si>
  <si>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</si>
  <si>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</si>
  <si>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</si>
  <si>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</si>
  <si>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</si>
  <si>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</si>
  <si>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</si>
  <si>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</si>
  <si>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</si>
  <si>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</si>
  <si>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</si>
  <si>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</si>
  <si>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</si>
  <si>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</si>
  <si>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</si>
  <si>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</si>
  <si>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</si>
  <si>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</si>
  <si>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</si>
  <si>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</si>
  <si>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</si>
  <si>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</si>
  <si>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</si>
  <si>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</si>
  <si>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</si>
  <si>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</si>
  <si>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</si>
  <si>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</si>
  <si>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</si>
  <si>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</si>
  <si>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</si>
  <si>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</si>
  <si>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</si>
  <si>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</si>
  <si>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</si>
  <si>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</si>
  <si>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</si>
  <si>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</si>
  <si>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</si>
  <si>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</si>
  <si>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</si>
  <si>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</si>
  <si>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</si>
  <si>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</si>
  <si>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</si>
  <si>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</si>
  <si>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</si>
  <si>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</si>
  <si>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</si>
  <si>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</si>
  <si>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</si>
  <si>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</si>
  <si>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</si>
  <si>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</si>
  <si>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</si>
  <si>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</si>
  <si>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</si>
  <si>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</si>
  <si>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</si>
  <si>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</si>
  <si>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</si>
  <si>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</si>
  <si>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</si>
  <si>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</si>
  <si>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</si>
  <si>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</si>
  <si>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</si>
  <si>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</si>
  <si>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</si>
  <si>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</si>
  <si>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</si>
  <si>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</si>
  <si>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</si>
  <si>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</si>
  <si>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</si>
  <si>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</si>
  <si>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</si>
  <si>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</si>
  <si>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</si>
  <si>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</si>
  <si>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</si>
  <si>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</si>
  <si>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</si>
  <si>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</si>
  <si>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</si>
  <si>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</si>
  <si>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</si>
  <si>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</si>
  <si>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</si>
  <si>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</si>
  <si>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</si>
  <si>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</si>
  <si>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</si>
  <si>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</si>
  <si>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</si>
  <si>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</si>
  <si>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</si>
  <si>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</si>
  <si>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</si>
  <si>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</si>
  <si>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</si>
  <si>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</si>
  <si>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</si>
  <si>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</si>
  <si>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</si>
  <si>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</si>
  <si>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</si>
  <si>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</si>
  <si>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</si>
  <si>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</si>
  <si>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</si>
  <si>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</si>
  <si>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</si>
  <si>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</si>
  <si>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</si>
  <si>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</si>
  <si>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</si>
  <si>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</si>
  <si>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</si>
  <si>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</si>
  <si>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</si>
  <si>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</si>
  <si>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</si>
  <si>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</si>
  <si>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</si>
  <si>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</si>
  <si>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</si>
  <si>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</si>
  <si>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</si>
  <si>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</si>
  <si>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</si>
  <si>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</si>
  <si>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</si>
  <si>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</si>
  <si>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</si>
  <si>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</si>
  <si>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</si>
  <si>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</si>
  <si>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</si>
  <si>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</si>
  <si>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</si>
  <si>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</si>
  <si>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</si>
  <si>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</si>
  <si>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</si>
  <si>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</si>
  <si>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</si>
  <si>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</si>
  <si>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</si>
  <si>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</si>
  <si>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</si>
  <si>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</si>
  <si>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</si>
  <si>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</si>
  <si>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</si>
  <si>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</si>
  <si>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</si>
  <si>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</si>
  <si>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</si>
  <si>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</si>
  <si>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</si>
  <si>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</si>
  <si>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</si>
  <si>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</si>
  <si>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</si>
  <si>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</si>
  <si>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</si>
  <si>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</si>
  <si>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</si>
  <si>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</si>
  <si>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</si>
  <si>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</si>
  <si>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</si>
  <si>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</si>
  <si>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</si>
  <si>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</si>
  <si>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</si>
  <si>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</si>
  <si>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</si>
  <si>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</si>
  <si>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</si>
  <si>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</si>
  <si>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</si>
  <si>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</si>
  <si>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</si>
  <si>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</si>
  <si>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</si>
  <si>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</si>
  <si>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</si>
  <si>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</si>
  <si>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</si>
  <si>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</si>
  <si>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</si>
  <si>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</si>
  <si>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</si>
  <si>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</si>
  <si>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</si>
  <si>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</si>
  <si>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</si>
  <si>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</si>
  <si>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</si>
  <si>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</si>
  <si>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</si>
  <si>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</si>
  <si>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</si>
  <si>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</si>
  <si>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</si>
  <si>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</si>
  <si>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</si>
  <si>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</si>
  <si>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</si>
  <si>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</si>
  <si>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</si>
  <si>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</si>
  <si>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</si>
  <si>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</si>
  <si>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</si>
  <si>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</si>
  <si>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</si>
  <si>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</si>
  <si>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</si>
  <si>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</si>
  <si>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</si>
  <si>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</si>
  <si>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</si>
  <si>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</si>
  <si>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</si>
  <si>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</si>
  <si>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</si>
  <si>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</si>
  <si>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</si>
  <si>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</si>
  <si>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</si>
  <si>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</si>
  <si>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</si>
  <si>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</si>
  <si>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</si>
  <si>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</si>
  <si>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</si>
  <si>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</si>
  <si>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</si>
  <si>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</si>
  <si>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</si>
  <si>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</si>
  <si>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</si>
  <si>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</si>
  <si>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</si>
  <si>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</si>
  <si>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</si>
  <si>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</si>
  <si>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</si>
  <si>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</si>
  <si>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</si>
  <si>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</si>
  <si>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</si>
  <si>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</si>
  <si>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</si>
  <si>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</si>
  <si>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</si>
  <si>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</si>
  <si>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</si>
  <si>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</si>
  <si>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</si>
  <si>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</si>
  <si>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</si>
  <si>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</si>
  <si>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</si>
  <si>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</si>
  <si>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</si>
  <si>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</si>
  <si>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</si>
  <si>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</si>
  <si>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</si>
  <si>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</si>
  <si>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</si>
  <si>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</si>
  <si>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</si>
  <si>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</si>
  <si>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</si>
  <si>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</si>
  <si>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</si>
  <si>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</si>
  <si>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</si>
  <si>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</si>
  <si>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</si>
  <si>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</si>
  <si>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</si>
  <si>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</si>
  <si>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</si>
  <si>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</si>
  <si>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</si>
  <si>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</si>
  <si>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</si>
  <si>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</si>
  <si>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</si>
  <si>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</si>
  <si>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</si>
  <si>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</si>
  <si>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</si>
  <si>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</si>
  <si>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</si>
  <si>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</si>
  <si>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</si>
  <si>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</si>
  <si>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</si>
  <si>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</si>
  <si>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</si>
  <si>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</si>
  <si>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</si>
  <si>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</si>
  <si>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</si>
  <si>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</si>
  <si>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</si>
  <si>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</si>
  <si>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</si>
  <si>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</si>
  <si>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</si>
  <si>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</si>
  <si>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</si>
  <si>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</si>
  <si>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</si>
  <si>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</si>
  <si>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</si>
  <si>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</si>
  <si>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</si>
  <si>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</si>
  <si>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</si>
  <si>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</si>
  <si>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</si>
  <si>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</si>
  <si>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</si>
  <si>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</si>
  <si>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</si>
  <si>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</si>
  <si>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</si>
  <si>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</si>
  <si>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</si>
  <si>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</si>
  <si>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</si>
  <si>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</si>
  <si>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</si>
  <si>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</si>
  <si>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</si>
  <si>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</si>
  <si>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</si>
  <si>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</si>
  <si>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</si>
  <si>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</si>
  <si>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</si>
  <si>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</si>
  <si>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</si>
  <si>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</si>
  <si>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</si>
  <si>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</si>
  <si>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</si>
  <si>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</si>
  <si>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</si>
  <si>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</si>
  <si>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</si>
  <si>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</si>
  <si>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</si>
  <si>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</si>
  <si>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</si>
  <si>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</si>
  <si>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</si>
  <si>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</si>
  <si>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</si>
  <si>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</si>
  <si>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</si>
  <si>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</si>
  <si>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</si>
  <si>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</si>
  <si>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</si>
  <si>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</si>
  <si>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</si>
  <si>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</si>
  <si>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</si>
  <si>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</si>
  <si>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</si>
  <si>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</si>
  <si>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</si>
  <si>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</si>
  <si>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</si>
  <si>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</si>
  <si>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</si>
  <si>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</si>
  <si>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</si>
  <si>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</si>
  <si>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</si>
  <si>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</si>
  <si>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</si>
  <si>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</si>
  <si>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</si>
  <si>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</si>
  <si>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</si>
  <si>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</si>
  <si>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</si>
  <si>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</si>
  <si>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</si>
  <si>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</si>
  <si>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</si>
  <si>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</si>
  <si>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</si>
  <si>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</si>
  <si>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</si>
  <si>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</si>
  <si>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</si>
  <si>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</si>
  <si>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</si>
  <si>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</si>
  <si>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</si>
  <si>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</si>
  <si>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</si>
  <si>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</si>
  <si>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</si>
  <si>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</si>
  <si>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</si>
  <si>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</si>
  <si>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</si>
  <si>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</si>
  <si>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</si>
  <si>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</si>
  <si>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</si>
  <si>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</si>
  <si>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</si>
  <si>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</si>
  <si>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</si>
  <si>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</si>
  <si>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</si>
  <si>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</si>
  <si>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</si>
  <si>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</si>
  <si>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</si>
  <si>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</si>
  <si>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</si>
  <si>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</si>
  <si>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</si>
  <si>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</si>
  <si>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</si>
  <si>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</si>
  <si>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</si>
  <si>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</si>
  <si>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</si>
  <si>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</si>
  <si>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</si>
  <si>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</si>
  <si>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</si>
  <si>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</si>
  <si>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</si>
  <si>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</si>
  <si>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</si>
  <si>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</si>
  <si>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</si>
  <si>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</si>
  <si>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</si>
  <si>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</si>
  <si>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</si>
  <si>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</si>
  <si>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</si>
  <si>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</si>
  <si>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</si>
  <si>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</si>
  <si>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</si>
  <si>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</si>
  <si>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</si>
  <si>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</si>
  <si>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</si>
  <si>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</si>
  <si>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</si>
  <si>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</si>
  <si>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</si>
  <si>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</si>
  <si>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</si>
  <si>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</si>
  <si>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</si>
  <si>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</si>
  <si>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</si>
  <si>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</si>
  <si>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</si>
  <si>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</si>
  <si>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</si>
  <si>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</si>
  <si>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</si>
  <si>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</si>
  <si>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</si>
  <si>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</si>
  <si>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</si>
  <si>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</si>
  <si>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</si>
  <si>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</si>
  <si>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</si>
  <si>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</si>
  <si>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</si>
  <si>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</si>
  <si>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</si>
  <si>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</si>
  <si>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</si>
  <si>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</si>
  <si>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</si>
  <si>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</si>
  <si>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</si>
  <si>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</si>
  <si>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</si>
  <si>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</si>
  <si>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</si>
  <si>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</si>
  <si>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</si>
  <si>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</si>
  <si>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</si>
  <si>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</si>
  <si>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</si>
  <si>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</si>
  <si>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</si>
  <si>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</si>
  <si>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</si>
  <si>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</si>
  <si>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</si>
  <si>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</si>
  <si>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</si>
  <si>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</si>
  <si>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</si>
  <si>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</si>
  <si>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</si>
  <si>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</si>
  <si>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</si>
  <si>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</si>
  <si>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</si>
  <si>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</si>
  <si>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</si>
  <si>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</si>
  <si>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</si>
  <si>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</si>
  <si>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</si>
  <si>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</si>
  <si>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</si>
  <si>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</si>
  <si>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</si>
  <si>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</si>
  <si>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</si>
  <si>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</si>
  <si>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</si>
  <si>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</si>
  <si>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</si>
  <si>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</si>
  <si>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</si>
  <si>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</si>
  <si>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</si>
  <si>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</si>
  <si>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</si>
  <si>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</si>
  <si>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</si>
  <si>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</si>
  <si>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</si>
  <si>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</si>
  <si>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</si>
  <si>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</si>
  <si>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</si>
  <si>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</si>
  <si>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</si>
  <si>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</si>
  <si>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</si>
  <si>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</si>
  <si>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</si>
  <si>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</si>
  <si>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</si>
  <si>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</si>
  <si>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</si>
  <si>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</si>
  <si>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</si>
  <si>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</si>
  <si>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</si>
  <si>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</si>
  <si>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</si>
  <si>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</si>
  <si>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</si>
  <si>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</si>
  <si>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</si>
  <si>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</si>
  <si>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</si>
  <si>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</si>
  <si>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</si>
  <si>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</si>
  <si>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</si>
  <si>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</si>
  <si>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</si>
  <si>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</si>
  <si>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</si>
  <si>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</si>
  <si>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</si>
  <si>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</si>
  <si>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</si>
  <si>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</si>
  <si>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</si>
  <si>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</si>
  <si>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</si>
  <si>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</si>
  <si>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</si>
  <si>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</si>
  <si>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</si>
  <si>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</si>
  <si>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</si>
  <si>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</si>
  <si>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</si>
  <si>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</si>
  <si>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</si>
  <si>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</si>
  <si>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</si>
  <si>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</si>
  <si>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</si>
  <si>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</si>
  <si>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</si>
  <si>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</si>
  <si>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</si>
  <si>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</si>
  <si>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</si>
  <si>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</si>
  <si>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</si>
  <si>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</si>
  <si>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</si>
  <si>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</si>
  <si>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</si>
  <si>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</si>
  <si>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</si>
  <si>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</si>
  <si>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</si>
  <si>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</si>
  <si>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</si>
  <si>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</si>
  <si>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</si>
  <si>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</si>
  <si>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</si>
  <si>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</si>
  <si>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</si>
  <si>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</si>
  <si>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</si>
  <si>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</si>
  <si>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</si>
  <si>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</si>
  <si>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</si>
  <si>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</si>
  <si>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</si>
  <si>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</si>
  <si>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</si>
  <si>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</si>
  <si>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</si>
  <si>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</si>
  <si>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</si>
  <si>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</si>
  <si>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</si>
  <si>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</si>
  <si>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</si>
  <si>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</si>
  <si>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</si>
  <si>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</si>
  <si>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</si>
  <si>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</si>
  <si>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</si>
  <si>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</si>
  <si>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</si>
  <si>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</si>
  <si>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</si>
  <si>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</si>
  <si>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</si>
  <si>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</si>
  <si>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</si>
  <si>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</si>
  <si>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</si>
  <si>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</si>
  <si>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</si>
  <si>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</si>
  <si>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</si>
  <si>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</si>
  <si>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</si>
  <si>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</si>
  <si>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</si>
  <si>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</si>
  <si>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</si>
  <si>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</si>
  <si>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</si>
  <si>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</si>
  <si>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</si>
  <si>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</si>
  <si>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</si>
  <si>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</si>
  <si>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</si>
  <si>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</si>
  <si>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</si>
  <si>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</si>
  <si>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</si>
  <si>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</si>
  <si>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</si>
  <si>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</si>
  <si>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</si>
  <si>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</si>
  <si>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</si>
  <si>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</si>
  <si>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</si>
  <si>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</si>
  <si>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</si>
  <si>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</si>
  <si>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</si>
  <si>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</si>
  <si>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</si>
  <si>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</si>
  <si>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</si>
  <si>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</si>
  <si>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</si>
  <si>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</si>
  <si>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</si>
  <si>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</si>
  <si>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</si>
  <si>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</si>
  <si>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</si>
  <si>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</si>
  <si>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</si>
  <si>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</si>
  <si>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</si>
  <si>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</si>
  <si>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</si>
  <si>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</si>
  <si>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</si>
  <si>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</si>
  <si>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</si>
  <si>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</si>
  <si>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</si>
  <si>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</si>
  <si>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</si>
  <si>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</si>
  <si>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</si>
  <si>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</si>
  <si>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</si>
  <si>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</si>
  <si>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</si>
  <si>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</si>
  <si>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</si>
  <si>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</si>
  <si>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</si>
  <si>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</si>
  <si>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</si>
  <si>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</si>
  <si>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</si>
  <si>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</si>
  <si>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</si>
  <si>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</si>
  <si>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</si>
  <si>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</si>
  <si>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</si>
  <si>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</si>
  <si>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</si>
  <si>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</si>
  <si>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</si>
  <si>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</si>
  <si>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</si>
  <si>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</si>
  <si>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</si>
  <si>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</si>
  <si>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</si>
  <si>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</si>
  <si>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</si>
  <si>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</si>
  <si>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</si>
  <si>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</si>
  <si>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</si>
  <si>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</si>
  <si>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</si>
  <si>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</si>
  <si>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</si>
  <si>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</si>
  <si>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</si>
  <si>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</si>
  <si>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</si>
  <si>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</si>
  <si>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</si>
  <si>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</si>
  <si>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</si>
  <si>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</si>
  <si>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</si>
  <si>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</si>
  <si>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</si>
  <si>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</si>
  <si>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</si>
  <si>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</si>
  <si>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</si>
  <si>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</si>
  <si>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</si>
  <si>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</si>
  <si>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</si>
  <si>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</si>
  <si>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</si>
  <si>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</si>
  <si>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</si>
  <si>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</si>
  <si>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</si>
  <si>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</si>
  <si>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</si>
  <si>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</si>
  <si>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</si>
  <si>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</si>
  <si>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</si>
  <si>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</si>
  <si>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</si>
  <si>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</si>
  <si>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</si>
  <si>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</si>
  <si>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</si>
  <si>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</si>
  <si>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</si>
  <si>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</si>
  <si>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</si>
  <si>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</si>
  <si>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</si>
  <si>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</si>
  <si>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</si>
  <si>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</si>
  <si>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</si>
  <si>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</si>
  <si>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</si>
  <si>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</si>
  <si>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</si>
  <si>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</si>
  <si>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</si>
  <si>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</si>
  <si>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</si>
  <si>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</si>
  <si>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</si>
  <si>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</si>
  <si>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</si>
  <si>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</si>
  <si>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</si>
  <si>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</si>
  <si>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</si>
  <si>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</si>
  <si>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</si>
  <si>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</si>
  <si>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</si>
  <si>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</si>
  <si>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</si>
  <si>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</si>
  <si>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</si>
  <si>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</si>
  <si>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</si>
  <si>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</si>
  <si>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</si>
  <si>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</si>
  <si>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</si>
  <si>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</si>
  <si>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</si>
  <si>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</si>
  <si>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</si>
  <si>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</si>
  <si>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</si>
  <si>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</si>
  <si>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</si>
  <si>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</si>
  <si>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</si>
  <si>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</si>
  <si>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</si>
  <si>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</si>
  <si>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</si>
  <si>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</si>
  <si>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</si>
  <si>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</si>
  <si>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</si>
  <si>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</si>
  <si>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</si>
  <si>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</si>
  <si>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</si>
  <si>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</si>
  <si>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</si>
  <si>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</si>
  <si>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</si>
  <si>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</si>
  <si>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</si>
  <si>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</si>
  <si>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</si>
  <si>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</si>
  <si>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</si>
  <si>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</si>
  <si>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</si>
  <si>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</si>
  <si>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</si>
  <si>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</si>
  <si>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</si>
  <si>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</si>
  <si>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</si>
  <si>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</si>
  <si>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</si>
  <si>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</si>
  <si>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</si>
  <si>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</si>
  <si>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</si>
  <si>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</si>
  <si>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</si>
  <si>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</si>
  <si>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</si>
  <si>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</si>
  <si>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</si>
  <si>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</si>
  <si>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</si>
  <si>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</si>
  <si>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</si>
  <si>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</si>
  <si>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</si>
  <si>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</si>
  <si>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</si>
  <si>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</si>
  <si>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</si>
  <si>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</si>
  <si>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</si>
  <si>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</si>
  <si>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</si>
  <si>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</si>
  <si>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</si>
  <si>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</si>
  <si>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</si>
  <si>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</si>
  <si>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</si>
  <si>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</si>
  <si>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</si>
  <si>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</si>
  <si>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</si>
  <si>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</si>
  <si>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</si>
  <si>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</si>
  <si>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</si>
  <si>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</si>
  <si>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</si>
  <si>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</si>
  <si>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</si>
  <si>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</si>
  <si>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</si>
  <si>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</si>
  <si>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</si>
  <si>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</si>
  <si>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</si>
  <si>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</si>
  <si>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</si>
  <si>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</si>
  <si>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</si>
  <si>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</si>
  <si>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</si>
  <si>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</si>
  <si>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</si>
  <si>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</si>
  <si>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</si>
  <si>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</si>
  <si>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</si>
  <si>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</si>
  <si>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</si>
  <si>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</si>
  <si>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</si>
  <si>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</si>
  <si>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</si>
  <si>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</si>
  <si>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</si>
  <si>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</si>
  <si>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</si>
  <si>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</si>
  <si>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</si>
  <si>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</si>
  <si>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</si>
  <si>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</si>
  <si>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</si>
  <si>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</si>
  <si>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</si>
  <si>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</si>
  <si>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</si>
  <si>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</si>
  <si>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</si>
  <si>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</si>
  <si>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</si>
  <si>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</si>
  <si>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</si>
  <si>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</si>
  <si>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</si>
  <si>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</si>
  <si>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</si>
  <si>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</si>
  <si>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</si>
  <si>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</si>
  <si>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</si>
  <si>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</si>
  <si>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</si>
  <si>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</si>
  <si>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</si>
  <si>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</si>
  <si>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</si>
  <si>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</si>
  <si>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</si>
  <si>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</si>
  <si>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</si>
  <si>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</si>
  <si>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</si>
  <si>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</si>
  <si>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</si>
  <si>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</si>
  <si>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</si>
  <si>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</si>
  <si>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</si>
  <si>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</si>
  <si>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</si>
  <si>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</si>
  <si>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</si>
  <si>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</si>
  <si>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</si>
  <si>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</si>
  <si>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</si>
  <si>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</si>
  <si>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</si>
  <si>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</si>
  <si>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</si>
  <si>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</si>
  <si>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</si>
  <si>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</si>
  <si>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</si>
  <si>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</si>
  <si>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</si>
  <si>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</si>
  <si>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</si>
  <si>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</si>
  <si>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</si>
  <si>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</si>
  <si>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</si>
  <si>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</si>
  <si>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</si>
  <si>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</si>
  <si>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</si>
  <si>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</si>
  <si>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</si>
  <si>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</si>
  <si>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</si>
  <si>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</si>
  <si>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</si>
  <si>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</si>
  <si>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</si>
  <si>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</si>
  <si>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</si>
  <si>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</si>
  <si>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</si>
  <si>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</si>
  <si>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</si>
  <si>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</si>
  <si>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</si>
  <si>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</si>
  <si>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</si>
  <si>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</si>
  <si>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</si>
  <si>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</si>
  <si>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</si>
  <si>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</si>
  <si>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</si>
  <si>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</si>
  <si>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</si>
  <si>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</si>
  <si>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</si>
  <si>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</si>
  <si>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</si>
  <si>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</si>
  <si>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</si>
  <si>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</si>
  <si>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</si>
  <si>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</si>
  <si>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</si>
  <si>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</si>
  <si>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</si>
  <si>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</si>
  <si>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</si>
  <si>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</si>
  <si>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</si>
  <si>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</si>
  <si>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</si>
  <si>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</si>
  <si>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</si>
  <si>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</si>
  <si>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</si>
  <si>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</si>
  <si>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</si>
  <si>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</si>
  <si>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</si>
  <si>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</si>
  <si>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</si>
  <si>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</si>
  <si>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</si>
  <si>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</si>
  <si>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</si>
  <si>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</si>
  <si>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</si>
  <si>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</si>
  <si>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</si>
  <si>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</si>
  <si>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</si>
  <si>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</si>
  <si>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</si>
  <si>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</si>
  <si>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</si>
  <si>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</si>
  <si>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</si>
  <si>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</si>
  <si>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</si>
  <si>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</si>
  <si>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</si>
  <si>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</si>
  <si>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</si>
  <si>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</si>
  <si>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</si>
  <si>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</si>
  <si>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</si>
  <si>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</si>
  <si>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</si>
  <si>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</si>
  <si>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</si>
  <si>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</si>
  <si>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</si>
  <si>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</si>
  <si>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</si>
  <si>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</si>
  <si>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</si>
  <si>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</si>
  <si>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</si>
  <si>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</si>
  <si>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</si>
  <si>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</si>
  <si>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</si>
  <si>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</si>
  <si>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</si>
  <si>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</si>
  <si>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</si>
  <si>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</si>
  <si>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</si>
  <si>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</si>
  <si>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</si>
  <si>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</si>
  <si>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</si>
  <si>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</si>
  <si>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</si>
  <si>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</si>
  <si>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</si>
  <si>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</si>
  <si>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</si>
  <si>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</si>
  <si>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</si>
  <si>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</si>
  <si>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</si>
  <si>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</si>
  <si>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</si>
  <si>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</si>
  <si>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</si>
  <si>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</si>
  <si>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</si>
  <si>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</si>
  <si>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</si>
  <si>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</si>
  <si>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</si>
  <si>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</si>
  <si>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</si>
  <si>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</si>
  <si>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</si>
  <si>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</si>
  <si>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</si>
  <si>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</si>
  <si>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</si>
  <si>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</si>
  <si>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</si>
  <si>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</si>
  <si>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</si>
  <si>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</si>
  <si>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</si>
  <si>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</si>
  <si>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</si>
  <si>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</si>
  <si>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</si>
  <si>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</si>
  <si>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</si>
  <si>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</si>
  <si>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</si>
  <si>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</si>
  <si>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</si>
  <si>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</si>
  <si>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</si>
  <si>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</si>
  <si>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</si>
  <si>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</si>
  <si>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</si>
  <si>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</si>
  <si>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</si>
  <si>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</si>
  <si>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</si>
  <si>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</si>
  <si>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</si>
  <si>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</si>
  <si>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</si>
  <si>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</si>
  <si>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</si>
  <si>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</si>
  <si>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</si>
  <si>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</si>
  <si>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</si>
  <si>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</si>
  <si>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</si>
  <si>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</si>
  <si>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</si>
  <si>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</si>
  <si>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</si>
  <si>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</si>
  <si>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</si>
  <si>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</si>
  <si>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</si>
  <si>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</si>
  <si>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</si>
  <si>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</si>
  <si>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</si>
  <si>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</si>
  <si>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</si>
  <si>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</si>
  <si>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</si>
  <si>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</si>
  <si>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</si>
  <si>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</si>
  <si>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</si>
  <si>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</si>
  <si>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</si>
  <si>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</si>
  <si>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</si>
  <si>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</si>
  <si>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</si>
  <si>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</si>
  <si>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</si>
  <si>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</si>
  <si>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</si>
  <si>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</si>
  <si>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</si>
  <si>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</si>
  <si>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</si>
  <si>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</si>
  <si>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</si>
  <si>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</si>
  <si>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</si>
  <si>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</si>
  <si>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</si>
  <si>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</si>
  <si>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</si>
  <si>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</si>
  <si>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</si>
  <si>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</si>
  <si>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</si>
  <si>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</si>
  <si>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</si>
  <si>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</si>
  <si>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</si>
  <si>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</si>
  <si>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</si>
  <si>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</si>
  <si>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</si>
  <si>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</si>
  <si>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</si>
  <si>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</si>
  <si>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</si>
  <si>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</si>
  <si>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</si>
  <si>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</si>
  <si>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</si>
  <si>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</si>
  <si>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</si>
  <si>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</si>
  <si>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</si>
  <si>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</si>
  <si>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</si>
  <si>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</si>
  <si>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</si>
  <si>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</si>
  <si>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</si>
  <si>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</si>
  <si>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</si>
  <si>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</si>
  <si>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</si>
  <si>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</si>
  <si>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</si>
  <si>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</si>
  <si>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</si>
  <si>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</si>
  <si>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</si>
  <si>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</si>
  <si>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</si>
  <si>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</si>
  <si>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</si>
  <si>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</si>
  <si>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</si>
  <si>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</si>
  <si>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</si>
  <si>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</si>
  <si>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</si>
  <si>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</si>
  <si>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</si>
  <si>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</si>
  <si>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</si>
  <si>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</si>
  <si>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</si>
  <si>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</si>
  <si>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</si>
  <si>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</si>
  <si>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</si>
  <si>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</si>
  <si>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</si>
  <si>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</si>
  <si>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</si>
  <si>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</si>
  <si>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</si>
  <si>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</si>
  <si>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</si>
  <si>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</si>
  <si>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</si>
  <si>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</si>
  <si>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</si>
  <si>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</si>
  <si>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</si>
  <si>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</si>
  <si>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</si>
  <si>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</si>
  <si>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</si>
  <si>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</si>
  <si>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</si>
  <si>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</si>
  <si>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</si>
  <si>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</si>
  <si>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</si>
  <si>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</si>
  <si>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</si>
  <si>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</si>
  <si>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</si>
  <si>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</si>
  <si>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</si>
  <si>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</si>
  <si>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</si>
  <si>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</si>
  <si>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</si>
  <si>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</si>
  <si>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</si>
  <si>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</si>
  <si>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</si>
  <si>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</si>
  <si>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</si>
  <si>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</si>
  <si>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</si>
  <si>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</si>
  <si>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</si>
  <si>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</si>
  <si>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</si>
  <si>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</si>
  <si>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</si>
  <si>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</si>
  <si>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</si>
  <si>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</si>
  <si>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</si>
  <si>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</si>
  <si>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</si>
  <si>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</si>
  <si>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</si>
  <si>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</si>
  <si>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</si>
  <si>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</si>
  <si>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</si>
  <si>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</si>
  <si>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</si>
  <si>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</si>
  <si>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</si>
  <si>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</si>
  <si>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</si>
  <si>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</si>
  <si>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</si>
  <si>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</si>
  <si>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</si>
  <si>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</si>
  <si>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</si>
  <si>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</si>
  <si>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</si>
  <si>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</si>
  <si>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</si>
  <si>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</si>
  <si>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</si>
  <si>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</si>
  <si>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</si>
  <si>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</si>
  <si>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</si>
  <si>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</si>
  <si>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</si>
  <si>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</si>
  <si>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</si>
  <si>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</si>
  <si>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</si>
  <si>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</si>
  <si>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</si>
  <si>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</si>
  <si>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</si>
  <si>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</si>
  <si>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</si>
  <si>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</si>
  <si>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</si>
  <si>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</si>
  <si>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</si>
  <si>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</si>
  <si>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</si>
  <si>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</si>
  <si>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</si>
  <si>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</si>
  <si>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</si>
  <si>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</si>
  <si>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</si>
  <si>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</si>
  <si>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</si>
  <si>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</si>
  <si>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</si>
  <si>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</si>
  <si>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</si>
  <si>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</si>
  <si>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</si>
  <si>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</si>
  <si>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</si>
  <si>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</si>
  <si>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</si>
  <si>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</si>
  <si>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</si>
  <si>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</si>
  <si>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</si>
  <si>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</si>
  <si>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</si>
  <si>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</si>
  <si>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</si>
  <si>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</si>
  <si>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</si>
  <si>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</si>
  <si>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</si>
  <si>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</si>
  <si>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</si>
  <si>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</si>
  <si>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</si>
  <si>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</si>
  <si>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</si>
  <si>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</si>
  <si>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</si>
  <si>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</si>
  <si>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</si>
  <si>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</si>
  <si>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</si>
  <si>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</si>
  <si>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</si>
  <si>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</si>
  <si>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</si>
  <si>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</si>
  <si>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</si>
  <si>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</si>
  <si>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</si>
  <si>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</si>
  <si>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</si>
  <si>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</si>
  <si>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</si>
  <si>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</si>
  <si>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</si>
  <si>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</si>
  <si>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</si>
  <si>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</si>
  <si>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</si>
  <si>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</si>
  <si>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</si>
  <si>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</si>
  <si>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</si>
  <si>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</si>
  <si>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</si>
  <si>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</si>
  <si>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</si>
  <si>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</si>
  <si>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</si>
  <si>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</si>
  <si>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</si>
  <si>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</si>
  <si>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</si>
  <si>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</si>
  <si>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</si>
  <si>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</si>
  <si>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</si>
  <si>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</si>
  <si>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</si>
  <si>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</si>
  <si>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</si>
  <si>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</si>
  <si>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</si>
  <si>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</si>
  <si>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</si>
  <si>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</si>
  <si>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</si>
  <si>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</si>
  <si>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</si>
  <si>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</si>
  <si>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</si>
  <si>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</si>
  <si>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</si>
  <si>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</si>
  <si>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</si>
  <si>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</si>
  <si>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</si>
  <si>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</si>
  <si>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</si>
  <si>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</si>
  <si>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</si>
  <si>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</si>
  <si>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</si>
  <si>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</si>
  <si>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</si>
  <si>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</si>
  <si>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</si>
  <si>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</si>
  <si>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</si>
  <si>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</si>
  <si>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</si>
  <si>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</si>
  <si>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</si>
  <si>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</si>
  <si>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</si>
  <si>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</si>
  <si>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</si>
  <si>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</si>
  <si>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</si>
  <si>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</si>
  <si>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</si>
  <si>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</si>
  <si>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</si>
  <si>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</si>
  <si>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</si>
  <si>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</si>
  <si>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</si>
  <si>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</si>
  <si>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</si>
  <si>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</si>
  <si>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</si>
  <si>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</si>
  <si>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</si>
  <si>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</si>
  <si>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</si>
  <si>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</si>
  <si>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</si>
  <si>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</si>
  <si>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</si>
  <si>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</si>
  <si>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</si>
  <si>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</si>
  <si>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</si>
  <si>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</si>
  <si>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</si>
  <si>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</si>
  <si>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</si>
  <si>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</si>
  <si>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</si>
  <si>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</si>
  <si>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</si>
  <si>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</si>
  <si>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</si>
  <si>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</si>
  <si>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</si>
  <si>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</si>
  <si>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</si>
  <si>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</si>
  <si>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</si>
  <si>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</si>
  <si>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</si>
  <si>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</si>
  <si>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</si>
  <si>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</si>
  <si>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</si>
  <si>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</si>
  <si>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</si>
  <si>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</si>
  <si>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</si>
  <si>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</si>
  <si>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</si>
  <si>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</si>
  <si>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</si>
  <si>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</si>
  <si>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</si>
  <si>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</si>
  <si>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</si>
  <si>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</si>
  <si>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</si>
  <si>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</si>
  <si>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</si>
  <si>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</si>
  <si>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</si>
  <si>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</si>
  <si>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</si>
  <si>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</si>
  <si>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</si>
  <si>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</si>
  <si>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</si>
  <si>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</si>
  <si>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</si>
  <si>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</si>
  <si>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</si>
  <si>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</si>
  <si>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</si>
  <si>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</si>
  <si>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</si>
  <si>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</si>
  <si>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</si>
  <si>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</si>
  <si>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</si>
  <si>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</si>
  <si>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</si>
  <si>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</si>
  <si>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</si>
  <si>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</si>
  <si>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</si>
  <si>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</si>
  <si>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</si>
  <si>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</si>
  <si>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</si>
  <si>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</si>
  <si>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</si>
  <si>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</si>
  <si>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</si>
  <si>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</si>
  <si>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</si>
  <si>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</si>
  <si>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</si>
  <si>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</si>
  <si>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</si>
  <si>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</si>
  <si>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</si>
  <si>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</si>
  <si>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</si>
  <si>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</si>
  <si>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</si>
  <si>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</si>
  <si>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</si>
  <si>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</si>
  <si>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</si>
  <si>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</si>
  <si>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</si>
  <si>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</si>
  <si>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</si>
  <si>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</si>
  <si>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</si>
  <si>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</si>
  <si>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</si>
  <si>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</si>
  <si>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</si>
  <si>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</si>
  <si>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</si>
  <si>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</si>
  <si>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</si>
  <si>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</si>
  <si>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</si>
  <si>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</si>
  <si>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</si>
  <si>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</si>
  <si>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</si>
  <si>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</si>
  <si>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</si>
  <si>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</si>
  <si>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</si>
  <si>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</si>
  <si>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</si>
  <si>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</si>
  <si>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</si>
  <si>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</si>
  <si>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</si>
  <si>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</si>
  <si>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</si>
  <si>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</si>
  <si>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</si>
  <si>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</si>
  <si>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</si>
  <si>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</si>
  <si>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</si>
  <si>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</si>
  <si>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</si>
  <si>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</si>
  <si>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</si>
  <si>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</si>
  <si>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</si>
  <si>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</si>
  <si>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</si>
  <si>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</si>
  <si>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</si>
  <si>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</si>
  <si>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</si>
  <si>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</si>
  <si>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</si>
  <si>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</si>
  <si>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</si>
  <si>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</si>
  <si>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</si>
  <si>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</si>
  <si>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</si>
  <si>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</si>
  <si>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</si>
  <si>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</si>
  <si>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</si>
  <si>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</si>
  <si>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</si>
  <si>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</si>
  <si>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</si>
  <si>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</si>
  <si>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</si>
  <si>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</si>
  <si>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</si>
  <si>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</si>
  <si>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</si>
  <si>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</si>
  <si>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</si>
  <si>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</si>
  <si>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</si>
  <si>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</si>
  <si>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</si>
  <si>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</si>
  <si>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</si>
  <si>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</si>
  <si>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</si>
  <si>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</si>
  <si>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</si>
  <si>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</si>
  <si>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</si>
  <si>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</si>
  <si>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</si>
  <si>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</si>
  <si>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</si>
  <si>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</si>
  <si>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</si>
  <si>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</si>
  <si>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</si>
  <si>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</si>
  <si>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</si>
  <si>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</si>
  <si>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</si>
  <si>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</si>
  <si>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</si>
  <si>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</si>
  <si>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</si>
  <si>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</si>
  <si>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</si>
  <si>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</si>
  <si>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</si>
  <si>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</si>
  <si>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</si>
  <si>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</si>
  <si>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</si>
  <si>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</si>
  <si>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</si>
  <si>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</si>
  <si>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</si>
  <si>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</si>
  <si>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</si>
  <si>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</si>
  <si>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</si>
  <si>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</si>
  <si>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</si>
  <si>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</si>
  <si>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</si>
  <si>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</si>
  <si>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</si>
  <si>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</si>
  <si>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</si>
  <si>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</si>
  <si>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</si>
  <si>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</si>
  <si>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</si>
  <si>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</si>
  <si>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</si>
  <si>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</si>
  <si>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</si>
  <si>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</si>
  <si>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</si>
  <si>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</si>
  <si>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</si>
  <si>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</si>
  <si>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</si>
  <si>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</si>
  <si>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</si>
  <si>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</si>
  <si>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</si>
  <si>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</si>
  <si>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</si>
  <si>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</si>
  <si>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</si>
  <si>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</si>
  <si>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</si>
  <si>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</si>
  <si>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</si>
  <si>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</si>
  <si>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</si>
  <si>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</si>
  <si>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</si>
  <si>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</si>
  <si>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</si>
  <si>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</si>
  <si>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</si>
  <si>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</si>
  <si>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</si>
  <si>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</si>
  <si>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</si>
  <si>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</si>
  <si>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</si>
  <si>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</si>
  <si>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</si>
  <si>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</si>
  <si>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</si>
  <si>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</si>
  <si>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</si>
  <si>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</si>
  <si>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</si>
  <si>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</si>
  <si>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</si>
  <si>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</si>
  <si>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</si>
  <si>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</si>
  <si>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</si>
  <si>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</si>
  <si>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</si>
  <si>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</si>
  <si>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</si>
  <si>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</si>
  <si>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</si>
  <si>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</si>
  <si>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</si>
  <si>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</si>
  <si>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</si>
  <si>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</si>
  <si>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</si>
  <si>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</si>
  <si>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</si>
  <si>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</si>
  <si>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</si>
  <si>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</si>
  <si>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</si>
  <si>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</si>
  <si>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</si>
  <si>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</si>
  <si>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</si>
  <si>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</si>
  <si>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</si>
  <si>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</si>
  <si>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</si>
  <si>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</si>
  <si>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</si>
  <si>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</si>
  <si>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</si>
  <si>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</si>
  <si>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</si>
  <si>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</si>
  <si>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</si>
  <si>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</si>
  <si>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</si>
  <si>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</si>
  <si>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</si>
  <si>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</si>
  <si>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</si>
  <si>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</si>
  <si>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</si>
  <si>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</si>
  <si>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</si>
  <si>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</si>
  <si>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</si>
  <si>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</si>
  <si>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</si>
  <si>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</si>
  <si>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</si>
  <si>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</si>
  <si>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</si>
  <si>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</si>
  <si>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</si>
  <si>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</si>
  <si>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</si>
  <si>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</si>
  <si>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</si>
  <si>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</si>
  <si>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</si>
  <si>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</si>
  <si>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</si>
  <si>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</si>
  <si>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</si>
  <si>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</si>
  <si>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</si>
  <si>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</si>
  <si>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</si>
  <si>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</si>
  <si>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</si>
  <si>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</si>
  <si>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</si>
  <si>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</si>
  <si>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</si>
  <si>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</si>
  <si>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</si>
  <si>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</si>
  <si>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</si>
  <si>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</si>
  <si>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</si>
  <si>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</si>
  <si>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</si>
  <si>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</si>
  <si>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</si>
  <si>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</si>
  <si>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</si>
  <si>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</si>
  <si>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</si>
  <si>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</si>
  <si>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</si>
  <si>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</si>
  <si>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</si>
  <si>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</si>
  <si>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</si>
  <si>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</si>
  <si>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</si>
  <si>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</si>
  <si>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</si>
  <si>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</si>
  <si>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</si>
  <si>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</si>
  <si>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</si>
  <si>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</si>
  <si>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</si>
  <si>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</si>
  <si>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</si>
  <si>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</si>
  <si>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</si>
  <si>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</si>
  <si>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</si>
  <si>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</si>
  <si>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</si>
  <si>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</si>
  <si>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</si>
  <si>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</si>
  <si>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</si>
  <si>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</si>
  <si>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</si>
  <si>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</si>
  <si>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</si>
  <si>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</si>
  <si>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</si>
  <si>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</si>
  <si>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</si>
  <si>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</si>
  <si>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</si>
  <si>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</si>
  <si>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</si>
  <si>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</si>
  <si>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</si>
  <si>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</si>
  <si>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</si>
  <si>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</si>
  <si>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</si>
  <si>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</si>
  <si>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</si>
  <si>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</si>
  <si>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</si>
  <si>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</si>
  <si>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</si>
  <si>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</si>
  <si>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</si>
  <si>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</si>
  <si>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</si>
  <si>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</si>
  <si>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</si>
  <si>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</si>
  <si>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</si>
  <si>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</si>
  <si>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</si>
  <si>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</si>
  <si>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</si>
  <si>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</si>
  <si>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</si>
  <si>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</si>
  <si>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</si>
  <si>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</si>
  <si>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</si>
  <si>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</si>
  <si>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</si>
  <si>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</si>
  <si>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</si>
  <si>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</si>
  <si>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</si>
  <si>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</si>
  <si>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</si>
  <si>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</si>
  <si>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</si>
  <si>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</si>
  <si>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</si>
  <si>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</si>
  <si>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</si>
  <si>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</si>
  <si>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</si>
  <si>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</si>
  <si>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</si>
  <si>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</si>
  <si>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</si>
  <si>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</si>
  <si>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</si>
  <si>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</si>
  <si>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</si>
  <si>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</si>
  <si>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</si>
  <si>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</si>
  <si>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</si>
  <si>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</si>
  <si>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</si>
  <si>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</si>
  <si>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</si>
  <si>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</si>
  <si>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</si>
  <si>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</si>
  <si>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</si>
  <si>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</si>
  <si>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</si>
  <si>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</si>
  <si>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</si>
  <si>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</si>
  <si>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</si>
  <si>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</si>
  <si>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</si>
  <si>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</si>
  <si>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</si>
  <si>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</si>
  <si>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</si>
  <si>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</si>
  <si>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</si>
  <si>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</si>
  <si>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</si>
  <si>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</si>
  <si>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</si>
  <si>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</si>
  <si>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</si>
  <si>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</si>
  <si>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</si>
  <si>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</si>
  <si>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</si>
  <si>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</si>
  <si>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</si>
  <si>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</si>
  <si>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</si>
  <si>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</si>
  <si>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</si>
  <si>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</si>
  <si>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</si>
  <si>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</si>
  <si>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</si>
  <si>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</si>
  <si>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</si>
  <si>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</si>
  <si>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</si>
  <si>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</si>
  <si>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</si>
  <si>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</si>
  <si>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</si>
  <si>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</si>
  <si>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</si>
  <si>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</si>
  <si>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</si>
  <si>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</si>
  <si>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</si>
  <si>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</si>
  <si>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</si>
  <si>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</si>
  <si>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</si>
  <si>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</si>
  <si>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</si>
  <si>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</si>
  <si>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</si>
  <si>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</si>
  <si>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</si>
  <si>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</si>
  <si>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</si>
  <si>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</si>
  <si>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</si>
  <si>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</si>
  <si>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</si>
  <si>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</si>
  <si>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</si>
  <si>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</si>
  <si>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</si>
  <si>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</si>
  <si>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</si>
  <si>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</si>
  <si>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</si>
  <si>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</si>
  <si>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</si>
  <si>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</si>
  <si>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</si>
  <si>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</si>
  <si>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</si>
  <si>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</si>
  <si>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</si>
  <si>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</si>
  <si>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</si>
  <si>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</si>
  <si>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</si>
  <si>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</si>
  <si>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</si>
  <si>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</si>
  <si>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</si>
  <si>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</si>
  <si>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</si>
  <si>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</si>
  <si>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</si>
  <si>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</si>
  <si>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</si>
  <si>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</si>
  <si>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</si>
  <si>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</si>
  <si>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</si>
  <si>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</si>
  <si>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</si>
  <si>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</si>
  <si>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</si>
  <si>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</si>
  <si>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</si>
  <si>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</si>
  <si>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</si>
  <si>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</si>
  <si>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</si>
  <si>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</si>
  <si>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</si>
  <si>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</si>
  <si>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</si>
  <si>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</si>
  <si>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</si>
  <si>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</si>
  <si>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</si>
  <si>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</si>
  <si>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</si>
  <si>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</si>
  <si>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</si>
  <si>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</si>
  <si>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</si>
  <si>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</si>
  <si>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</si>
  <si>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</si>
  <si>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</si>
  <si>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</si>
  <si>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</si>
  <si>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</si>
  <si>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</si>
  <si>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</si>
  <si>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</si>
  <si>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</si>
  <si>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</si>
  <si>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</si>
  <si>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</si>
  <si>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</si>
  <si>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</si>
  <si>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</si>
  <si>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</si>
  <si>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</si>
  <si>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</si>
  <si>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</si>
  <si>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</si>
  <si>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</si>
  <si>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</si>
  <si>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</si>
  <si>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</si>
  <si>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</si>
  <si>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</si>
  <si>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</si>
  <si>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</si>
  <si>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</si>
  <si>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</si>
  <si>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</si>
  <si>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</si>
  <si>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</si>
  <si>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</si>
  <si>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</si>
  <si>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</si>
  <si>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</si>
  <si>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</si>
  <si>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</si>
  <si>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</si>
  <si>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</si>
  <si>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</si>
  <si>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</si>
  <si>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</si>
  <si>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</si>
  <si>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</si>
  <si>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</si>
  <si>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</si>
  <si>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</si>
  <si>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</si>
  <si>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</si>
  <si>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</si>
  <si>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</si>
  <si>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</si>
  <si>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</si>
  <si>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</si>
  <si>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</si>
  <si>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</si>
  <si>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</si>
  <si>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</si>
  <si>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</si>
  <si>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</si>
  <si>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</si>
  <si>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</si>
  <si>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</si>
  <si>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</si>
  <si>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</si>
  <si>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</si>
  <si>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</si>
  <si>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</si>
  <si>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</si>
  <si>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</si>
  <si>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</si>
  <si>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</si>
  <si>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</si>
  <si>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</si>
  <si>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</si>
  <si>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</si>
  <si>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</si>
  <si>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</si>
  <si>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</si>
  <si>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</si>
  <si>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</si>
  <si>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</si>
  <si>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</si>
  <si>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</si>
  <si>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</si>
  <si>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</si>
  <si>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</si>
  <si>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</si>
  <si>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</si>
  <si>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</si>
  <si>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</si>
  <si>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</si>
  <si>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</si>
  <si>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</si>
  <si>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</si>
  <si>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</si>
  <si>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</si>
  <si>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</si>
  <si>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</si>
  <si>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</si>
  <si>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</si>
  <si>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</si>
  <si>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</si>
  <si>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</si>
  <si>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</si>
  <si>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</si>
  <si>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</si>
  <si>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</si>
  <si>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</si>
  <si>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</si>
  <si>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</si>
  <si>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</si>
  <si>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</si>
  <si>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</si>
  <si>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</si>
  <si>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</si>
  <si>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</si>
  <si>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</si>
  <si>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</si>
  <si>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</si>
  <si>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</si>
  <si>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</si>
  <si>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</si>
  <si>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</si>
  <si>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</si>
  <si>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</si>
  <si>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</si>
  <si>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</si>
  <si>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</si>
  <si>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</si>
  <si>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</si>
  <si>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</si>
  <si>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</si>
  <si>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</si>
  <si>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</si>
  <si>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</si>
  <si>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</si>
  <si>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</si>
  <si>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</si>
  <si>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</si>
  <si>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</si>
  <si>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</si>
  <si>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</si>
  <si>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</si>
  <si>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</si>
  <si>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</si>
  <si>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</si>
  <si>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</si>
  <si>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</si>
  <si>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</si>
  <si>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</si>
  <si>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</si>
  <si>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</si>
  <si>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</si>
  <si>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</si>
  <si>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</si>
  <si>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</si>
  <si>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</si>
  <si>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</si>
  <si>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</si>
  <si>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</si>
  <si>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</si>
  <si>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</si>
  <si>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</si>
  <si>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</si>
  <si>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</si>
  <si>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</si>
  <si>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</si>
  <si>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</si>
  <si>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</si>
  <si>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</si>
  <si>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</si>
  <si>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</si>
  <si>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</si>
  <si>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</si>
  <si>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</si>
  <si>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</si>
  <si>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</si>
  <si>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</si>
  <si>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</si>
  <si>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</si>
  <si>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</si>
  <si>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</si>
  <si>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</si>
  <si>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</si>
  <si>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</si>
  <si>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</si>
  <si>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</si>
  <si>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</si>
  <si>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</si>
  <si>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</si>
  <si>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</si>
  <si>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</si>
  <si>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</si>
  <si>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</si>
  <si>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</si>
  <si>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</si>
  <si>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</si>
  <si>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</si>
  <si>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</si>
  <si>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</si>
  <si>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</si>
  <si>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</si>
  <si>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</si>
  <si>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</si>
  <si>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</si>
  <si>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</si>
  <si>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</si>
  <si>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</si>
  <si>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</si>
  <si>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</si>
  <si>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</si>
  <si>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</si>
  <si>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</si>
  <si>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</si>
  <si>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</si>
  <si>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</si>
  <si>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</si>
  <si>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</si>
  <si>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</si>
  <si>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</si>
  <si>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</si>
  <si>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</si>
  <si>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</si>
  <si>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</si>
  <si>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</si>
  <si>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</si>
  <si>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</si>
  <si>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</si>
  <si>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</si>
  <si>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</si>
  <si>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</si>
  <si>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</si>
  <si>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</si>
  <si>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</si>
  <si>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</si>
  <si>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</si>
  <si>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</si>
  <si>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</si>
  <si>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</si>
  <si>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</si>
  <si>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</si>
  <si>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</si>
  <si>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</si>
  <si>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</si>
  <si>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</si>
  <si>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</si>
  <si>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</si>
  <si>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</si>
  <si>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</si>
  <si>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</si>
  <si>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</si>
  <si>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</si>
  <si>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</si>
  <si>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</si>
  <si>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</si>
  <si>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</si>
  <si>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</si>
  <si>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</si>
  <si>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</si>
  <si>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</si>
  <si>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</si>
  <si>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</si>
  <si>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</si>
  <si>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</si>
  <si>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</si>
  <si>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</si>
  <si>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</si>
  <si>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</si>
  <si>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</si>
  <si>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</si>
  <si>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</si>
  <si>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</si>
  <si>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</si>
  <si>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</si>
  <si>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</si>
  <si>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</si>
  <si>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</si>
  <si>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</si>
  <si>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</si>
  <si>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</si>
  <si>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</si>
  <si>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</si>
  <si>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</si>
  <si>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</si>
  <si>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</si>
  <si>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</si>
  <si>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</si>
  <si>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</si>
  <si>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</si>
  <si>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</si>
  <si>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</si>
  <si>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</si>
  <si>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</si>
  <si>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</si>
  <si>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</si>
  <si>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</si>
  <si>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</si>
  <si>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</si>
  <si>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</si>
  <si>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</si>
  <si>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</si>
  <si>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</si>
  <si>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</si>
  <si>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</si>
  <si>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</si>
  <si>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</si>
  <si>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</si>
  <si>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</si>
  <si>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</si>
  <si>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</si>
  <si>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</si>
  <si>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</si>
  <si>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</si>
  <si>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</si>
  <si>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</si>
  <si>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</si>
  <si>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</si>
  <si>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</si>
  <si>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</si>
  <si>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</si>
  <si>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</si>
  <si>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</si>
  <si>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</si>
  <si>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</si>
  <si>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</si>
  <si>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</si>
  <si>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</si>
  <si>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</si>
  <si>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</si>
  <si>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</si>
  <si>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</si>
  <si>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</si>
  <si>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</si>
  <si>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</si>
  <si>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</si>
  <si>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</si>
  <si>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</si>
  <si>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</si>
  <si>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</si>
  <si>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</si>
  <si>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</si>
  <si>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</si>
  <si>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</si>
  <si>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</si>
  <si>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</si>
  <si>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</si>
  <si>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</si>
  <si>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</si>
  <si>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</si>
  <si>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</si>
  <si>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</si>
  <si>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</si>
  <si>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</si>
  <si>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</si>
  <si>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</si>
  <si>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</si>
  <si>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</si>
  <si>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</si>
  <si>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</si>
  <si>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</si>
  <si>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</si>
  <si>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</si>
  <si>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</si>
  <si>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</si>
  <si>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</si>
  <si>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</si>
  <si>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</si>
  <si>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</si>
  <si>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</si>
  <si>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</si>
  <si>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</si>
  <si>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</si>
  <si>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</si>
  <si>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</si>
  <si>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</si>
  <si>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</si>
  <si>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</si>
  <si>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</si>
  <si>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</si>
  <si>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</si>
  <si>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</si>
  <si>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</si>
  <si>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</si>
  <si>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</si>
  <si>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</si>
  <si>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</si>
  <si>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</si>
  <si>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</si>
  <si>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</si>
  <si>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</si>
  <si>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</si>
  <si>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</si>
  <si>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</si>
  <si>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</si>
  <si>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</si>
  <si>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</si>
  <si>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</si>
  <si>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</si>
  <si>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</si>
  <si>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</si>
  <si>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</si>
  <si>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</si>
  <si>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</si>
  <si>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</si>
  <si>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</si>
  <si>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</si>
  <si>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</si>
  <si>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</si>
  <si>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</si>
  <si>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</si>
  <si>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</si>
  <si>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</si>
  <si>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</si>
  <si>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</si>
  <si>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</si>
  <si>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</si>
  <si>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</si>
  <si>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</si>
  <si>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</si>
  <si>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</si>
  <si>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</si>
  <si>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</si>
  <si>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</si>
  <si>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</si>
  <si>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</si>
  <si>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</si>
  <si>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</si>
  <si>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</si>
  <si>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</si>
  <si>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</si>
  <si>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</si>
  <si>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</si>
  <si>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</si>
  <si>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</si>
  <si>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</si>
  <si>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</si>
  <si>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</si>
  <si>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</si>
  <si>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</si>
  <si>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</si>
  <si>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</si>
  <si>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</si>
  <si>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</si>
  <si>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</si>
  <si>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</si>
  <si>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</si>
  <si>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</si>
  <si>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</si>
  <si>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</si>
  <si>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</si>
  <si>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</si>
  <si>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</si>
  <si>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</si>
  <si>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</si>
  <si>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</si>
  <si>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</si>
  <si>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</si>
  <si>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</si>
  <si>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</si>
  <si>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</si>
  <si>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</si>
  <si>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</si>
  <si>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</si>
  <si>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</si>
  <si>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</si>
  <si>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</si>
  <si>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</si>
  <si>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</si>
  <si>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</si>
  <si>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</si>
  <si>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</si>
  <si>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</si>
  <si>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</si>
  <si>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</si>
  <si>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</si>
  <si>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</si>
  <si>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</si>
  <si>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</si>
  <si>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</si>
  <si>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</si>
  <si>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</si>
  <si>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</si>
  <si>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</si>
  <si>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</si>
  <si>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</si>
  <si>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</si>
  <si>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</si>
  <si>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</si>
  <si>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</si>
  <si>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</si>
  <si>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</si>
  <si>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</si>
  <si>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</si>
  <si>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</si>
  <si>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</si>
  <si>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</si>
  <si>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</si>
  <si>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</si>
  <si>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</si>
  <si>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</si>
  <si>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</si>
  <si>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</si>
  <si>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</si>
  <si>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</si>
  <si>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</si>
  <si>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</si>
  <si>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</si>
  <si>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</si>
  <si>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</si>
  <si>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</si>
  <si>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</si>
  <si>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</si>
  <si>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</si>
  <si>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</si>
  <si>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</si>
  <si>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</si>
  <si>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</si>
  <si>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</si>
  <si>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</si>
  <si>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</si>
  <si>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</si>
  <si>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</si>
  <si>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</si>
  <si>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</si>
  <si>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</si>
  <si>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</si>
  <si>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</si>
  <si>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</si>
  <si>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</si>
  <si>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</si>
  <si>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</si>
  <si>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</si>
  <si>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</si>
  <si>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</si>
  <si>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</si>
  <si>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</si>
  <si>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</si>
  <si>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</si>
  <si>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</si>
  <si>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</si>
  <si>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</si>
  <si>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</si>
  <si>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</si>
  <si>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</si>
  <si>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</si>
  <si>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</si>
  <si>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</si>
  <si>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</si>
  <si>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</si>
  <si>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</si>
  <si>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</si>
  <si>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</si>
  <si>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</si>
  <si>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</si>
  <si>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</si>
  <si>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</si>
  <si>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</si>
  <si>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</si>
  <si>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</si>
  <si>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</si>
  <si>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</si>
  <si>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</si>
  <si>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</si>
  <si>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</si>
  <si>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</si>
  <si>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</si>
  <si>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</si>
  <si>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</si>
  <si>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</si>
  <si>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</si>
  <si>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</si>
  <si>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</si>
  <si>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</si>
  <si>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</si>
  <si>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</si>
  <si>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</si>
  <si>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</si>
  <si>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</si>
  <si>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</si>
  <si>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</si>
  <si>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</si>
  <si>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</si>
  <si>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</si>
  <si>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</si>
  <si>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</si>
  <si>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</si>
  <si>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</si>
  <si>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</si>
  <si>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</si>
  <si>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</si>
  <si>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</si>
  <si>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</si>
  <si>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</si>
  <si>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</si>
  <si>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</si>
  <si>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</si>
  <si>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</si>
  <si>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</si>
  <si>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</si>
  <si>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</si>
  <si>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</si>
  <si>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</si>
  <si>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</si>
  <si>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</si>
  <si>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</si>
  <si>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</si>
  <si>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</si>
  <si>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</si>
  <si>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</si>
  <si>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</si>
  <si>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</si>
  <si>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</si>
  <si>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</si>
  <si>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</si>
  <si>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</si>
  <si>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</si>
  <si>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</si>
  <si>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</si>
  <si>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</si>
  <si>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</si>
  <si>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</si>
  <si>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</si>
  <si>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</si>
  <si>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</si>
  <si>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</si>
  <si>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</si>
  <si>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</si>
  <si>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</si>
  <si>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</si>
  <si>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</si>
  <si>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</si>
  <si>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</si>
  <si>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</si>
  <si>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</si>
  <si>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</si>
  <si>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</si>
  <si>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</si>
  <si>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</si>
  <si>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</si>
  <si>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</si>
  <si>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</si>
  <si>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</si>
  <si>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</si>
  <si>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</si>
  <si>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</si>
  <si>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</si>
  <si>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</si>
  <si>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</si>
  <si>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</si>
  <si>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</si>
  <si>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</si>
  <si>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</si>
  <si>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</si>
  <si>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</si>
  <si>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</si>
  <si>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</si>
  <si>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</si>
  <si>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</si>
  <si>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</si>
  <si>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</si>
  <si>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</si>
  <si>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</si>
  <si>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</si>
  <si>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</si>
  <si>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</si>
  <si>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</si>
  <si>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</si>
  <si>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</si>
  <si>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</si>
  <si>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</si>
  <si>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</si>
  <si>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</si>
  <si>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</si>
  <si>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</si>
  <si>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</si>
  <si>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</si>
  <si>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</si>
  <si>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</si>
  <si>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</si>
  <si>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</si>
  <si>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</si>
  <si>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</si>
  <si>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</si>
  <si>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</si>
  <si>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</si>
  <si>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</si>
  <si>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</si>
  <si>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</si>
  <si>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</si>
  <si>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</si>
  <si>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</si>
  <si>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</si>
  <si>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</si>
  <si>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</si>
  <si>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</si>
  <si>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</si>
  <si>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</si>
  <si>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</si>
  <si>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</si>
  <si>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</si>
  <si>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</si>
  <si>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</si>
  <si>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</si>
  <si>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</si>
  <si>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</si>
  <si>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</si>
  <si>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</si>
  <si>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</si>
  <si>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</si>
  <si>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</si>
  <si>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</si>
  <si>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</si>
  <si>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</si>
  <si>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</si>
  <si>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</si>
  <si>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</si>
  <si>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</si>
  <si>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</si>
  <si>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</si>
  <si>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</si>
  <si>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</si>
  <si>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</si>
  <si>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</si>
  <si>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</si>
  <si>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</si>
  <si>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</si>
  <si>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</si>
  <si>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</si>
  <si>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</si>
  <si>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</si>
  <si>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</si>
  <si>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</si>
  <si>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</si>
  <si>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</si>
  <si>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</si>
  <si>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</si>
  <si>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</si>
  <si>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</si>
  <si>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</si>
  <si>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</si>
  <si>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</si>
  <si>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</si>
  <si>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</si>
  <si>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</si>
  <si>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</si>
  <si>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</si>
  <si>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</si>
  <si>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</si>
  <si>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</si>
  <si>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</si>
  <si>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</si>
  <si>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</si>
  <si>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</si>
  <si>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</si>
  <si>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</si>
  <si>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</si>
  <si>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</si>
  <si>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</si>
  <si>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</si>
  <si>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</si>
  <si>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</si>
  <si>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</si>
  <si>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</si>
  <si>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</si>
  <si>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</si>
  <si>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</si>
  <si>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</si>
  <si>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</si>
  <si>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</si>
  <si>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</si>
  <si>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</si>
  <si>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</si>
  <si>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</si>
  <si>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</si>
  <si>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</si>
  <si>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</si>
  <si>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</si>
  <si>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</si>
  <si>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</si>
  <si>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</si>
  <si>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</si>
  <si>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</si>
  <si>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</si>
  <si>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</si>
  <si>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</si>
  <si>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</si>
  <si>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</si>
  <si>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</si>
  <si>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</si>
  <si>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</si>
  <si>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</si>
  <si>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</si>
  <si>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</si>
  <si>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</si>
  <si>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</si>
  <si>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</si>
  <si>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</si>
  <si>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</si>
  <si>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</si>
  <si>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</si>
  <si>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</si>
  <si>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</si>
  <si>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</si>
  <si>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</si>
  <si>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</si>
  <si>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</si>
  <si>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</si>
  <si>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</si>
  <si>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</si>
  <si>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</si>
  <si>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</si>
  <si>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</si>
  <si>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</si>
  <si>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</si>
  <si>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</si>
  <si>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</si>
  <si>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</si>
  <si>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</si>
  <si>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</si>
  <si>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</si>
  <si>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</si>
  <si>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</si>
  <si>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</si>
  <si>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</si>
  <si>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</si>
  <si>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</si>
  <si>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</si>
  <si>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</si>
  <si>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</si>
  <si>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</si>
  <si>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</si>
  <si>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</si>
  <si>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</si>
  <si>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</si>
  <si>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</si>
  <si>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</si>
  <si>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</si>
  <si>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</si>
  <si>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</si>
  <si>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</si>
  <si>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</si>
  <si>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</si>
  <si>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</si>
  <si>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</si>
  <si>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</si>
  <si>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</si>
  <si>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</si>
  <si>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</si>
  <si>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</si>
  <si>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</si>
  <si>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</si>
  <si>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</si>
  <si>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</si>
  <si>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</si>
  <si>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</si>
  <si>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</si>
  <si>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</si>
  <si>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</si>
  <si>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</si>
  <si>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</si>
  <si>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</si>
  <si>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</si>
  <si>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</si>
  <si>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</si>
  <si>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</si>
  <si>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</si>
  <si>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</si>
  <si>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</si>
  <si>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</si>
  <si>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</si>
  <si>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</si>
  <si>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</si>
  <si>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</si>
  <si>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</si>
  <si>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</si>
  <si>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</si>
  <si>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</si>
  <si>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</si>
  <si>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</si>
  <si>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</si>
  <si>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</si>
  <si>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</si>
  <si>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</si>
  <si>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</si>
  <si>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</si>
  <si>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</si>
  <si>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</si>
  <si>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</si>
  <si>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</si>
  <si>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</si>
  <si>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</si>
  <si>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</si>
  <si>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</si>
  <si>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</si>
  <si>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</si>
  <si>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</si>
  <si>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</si>
  <si>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</si>
  <si>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</si>
  <si>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</si>
  <si>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</si>
  <si>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</si>
  <si>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</si>
  <si>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</si>
  <si>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</si>
  <si>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</si>
  <si>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</si>
  <si>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</si>
  <si>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</si>
  <si>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</si>
  <si>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</si>
  <si>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</si>
  <si>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</si>
  <si>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</si>
  <si>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</si>
  <si>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</si>
  <si>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</si>
  <si>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</si>
  <si>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</si>
  <si>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</si>
  <si>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</si>
  <si>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</si>
  <si>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</si>
  <si>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</si>
  <si>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</si>
  <si>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</si>
  <si>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</si>
  <si>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</si>
  <si>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</si>
  <si>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</si>
  <si>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</si>
  <si>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</si>
  <si>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</si>
  <si>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</si>
  <si>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</si>
  <si>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</si>
  <si>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</si>
  <si>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</si>
  <si>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</si>
  <si>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</si>
  <si>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</si>
  <si>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</si>
  <si>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</si>
  <si>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</si>
  <si>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</si>
  <si>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</si>
  <si>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</si>
  <si>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</si>
  <si>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</si>
  <si>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</si>
  <si>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</si>
  <si>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</si>
  <si>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</si>
  <si>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</si>
  <si>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</si>
  <si>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</si>
  <si>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</si>
  <si>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</si>
  <si>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</si>
  <si>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</si>
  <si>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</si>
  <si>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</si>
  <si>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</si>
  <si>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</si>
  <si>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</si>
  <si>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</si>
  <si>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</si>
  <si>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</si>
  <si>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</si>
  <si>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</si>
  <si>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</si>
  <si>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</si>
  <si>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</si>
  <si>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</si>
  <si>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</si>
  <si>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</si>
  <si>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</si>
  <si>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</si>
  <si>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</si>
  <si>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</si>
  <si>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</si>
  <si>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</si>
  <si>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</si>
  <si>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</si>
  <si>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</si>
  <si>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</si>
  <si>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</si>
  <si>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</si>
  <si>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</si>
  <si>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</si>
  <si>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</si>
  <si>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</si>
  <si>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</si>
  <si>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</si>
  <si>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</si>
  <si>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</si>
  <si>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</si>
  <si>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</si>
  <si>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</si>
  <si>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</si>
  <si>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</si>
  <si>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</si>
  <si>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</si>
  <si>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</si>
  <si>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</si>
  <si>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</si>
  <si>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</si>
  <si>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</si>
  <si>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</si>
  <si>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</si>
  <si>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</si>
  <si>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</si>
  <si>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</si>
  <si>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</si>
  <si>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</si>
  <si>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</si>
  <si>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</si>
  <si>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</si>
  <si>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</si>
  <si>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</si>
  <si>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</si>
  <si>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</si>
  <si>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</si>
  <si>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</si>
  <si>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</si>
  <si>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</si>
  <si>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</si>
  <si>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</si>
  <si>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</si>
  <si>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</si>
  <si>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</si>
  <si>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</si>
  <si>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</si>
  <si>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</si>
  <si>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</si>
  <si>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</si>
  <si>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</si>
  <si>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</si>
  <si>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</si>
  <si>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</si>
  <si>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</si>
  <si>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</si>
  <si>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</si>
  <si>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</si>
  <si>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</si>
  <si>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</si>
  <si>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</si>
  <si>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</si>
  <si>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</si>
  <si>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</si>
  <si>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</si>
  <si>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</si>
  <si>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</si>
  <si>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</si>
  <si>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</si>
  <si>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</si>
  <si>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</si>
  <si>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</si>
  <si>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</si>
  <si>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</si>
  <si>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</si>
  <si>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</si>
  <si>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</si>
  <si>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</si>
  <si>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</si>
  <si>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</si>
  <si>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</si>
  <si>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</si>
  <si>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</si>
  <si>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</si>
  <si>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</si>
  <si>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</si>
  <si>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</si>
  <si>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</si>
  <si>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</si>
  <si>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</si>
  <si>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</si>
  <si>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</si>
  <si>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</si>
  <si>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</si>
  <si>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</si>
  <si>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</si>
  <si>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</si>
  <si>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</si>
  <si>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</si>
  <si>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</si>
  <si>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</si>
  <si>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</si>
  <si>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</si>
  <si>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</si>
  <si>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</si>
  <si>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</si>
  <si>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</si>
  <si>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</si>
  <si>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</si>
  <si>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</si>
  <si>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</si>
  <si>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</si>
  <si>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</si>
  <si>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</si>
  <si>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</si>
  <si>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</si>
  <si>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</si>
  <si>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</si>
  <si>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</si>
  <si>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</si>
  <si>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</si>
  <si>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</si>
  <si>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</si>
  <si>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</si>
  <si>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</si>
  <si>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</si>
  <si>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</si>
  <si>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</si>
  <si>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</si>
  <si>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</si>
  <si>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</si>
  <si>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</si>
  <si>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</si>
  <si>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</si>
  <si>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</si>
  <si>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</si>
  <si>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</si>
  <si>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</si>
  <si>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</si>
  <si>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</si>
  <si>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</si>
  <si>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</si>
  <si>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</si>
  <si>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</si>
  <si>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</si>
  <si>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</si>
  <si>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</si>
  <si>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</si>
  <si>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</si>
  <si>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</si>
  <si>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</si>
  <si>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</si>
  <si>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</si>
  <si>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</si>
  <si>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</si>
  <si>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</si>
  <si>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</si>
  <si>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</si>
  <si>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</si>
  <si>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</si>
  <si>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</si>
  <si>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</si>
  <si>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</si>
  <si>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</si>
  <si>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</si>
  <si>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</si>
  <si>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</si>
  <si>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</si>
  <si>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</si>
  <si>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</si>
  <si>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</si>
  <si>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</si>
  <si>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</si>
  <si>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</si>
  <si>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</si>
  <si>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</si>
  <si>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</si>
  <si>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</si>
  <si>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</si>
  <si>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</si>
  <si>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</si>
  <si>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</si>
  <si>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</si>
  <si>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</si>
  <si>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</si>
  <si>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</si>
  <si>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</si>
  <si>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</si>
  <si>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</si>
  <si>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</si>
  <si>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</si>
  <si>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</si>
  <si>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</si>
  <si>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</si>
  <si>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</si>
  <si>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</si>
  <si>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</si>
  <si>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</si>
  <si>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</si>
  <si>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</si>
  <si>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</si>
  <si>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</si>
  <si>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</si>
  <si>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</si>
  <si>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</si>
  <si>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</si>
  <si>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</si>
  <si>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</si>
  <si>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</si>
  <si>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</si>
  <si>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</si>
  <si>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</si>
  <si>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</si>
  <si>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</si>
  <si>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</si>
  <si>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</si>
  <si>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</si>
  <si>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</si>
  <si>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</si>
  <si>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</si>
  <si>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</si>
  <si>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</si>
  <si>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</si>
  <si>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</si>
  <si>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</si>
  <si>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</si>
  <si>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</si>
  <si>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</si>
  <si>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</si>
  <si>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</si>
  <si>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</si>
  <si>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</si>
  <si>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</si>
  <si>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</si>
  <si>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</si>
  <si>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</si>
  <si>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</si>
  <si>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</si>
  <si>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</si>
  <si>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</si>
  <si>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</si>
  <si>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</si>
  <si>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</si>
  <si>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</si>
  <si>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</si>
  <si>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</si>
  <si>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</si>
  <si>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</si>
  <si>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</si>
  <si>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</si>
  <si>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</si>
  <si>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</si>
  <si>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</si>
  <si>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</si>
  <si>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</si>
  <si>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</si>
  <si>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</si>
  <si>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</si>
  <si>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</si>
  <si>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</si>
  <si>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</si>
  <si>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</si>
  <si>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</si>
  <si>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</si>
  <si>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</si>
  <si>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</si>
  <si>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</si>
  <si>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</si>
  <si>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</si>
  <si>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</si>
  <si>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</si>
  <si>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</si>
  <si>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</si>
  <si>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</si>
  <si>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</si>
  <si>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</si>
  <si>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</si>
  <si>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</si>
  <si>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</si>
  <si>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</si>
  <si>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</si>
  <si>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</si>
  <si>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</si>
  <si>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</si>
  <si>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</si>
  <si>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</si>
  <si>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</si>
  <si>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</si>
  <si>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</si>
  <si>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</si>
  <si>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</si>
  <si>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</si>
  <si>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</si>
  <si>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</si>
  <si>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</si>
  <si>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</si>
  <si>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</si>
  <si>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</si>
  <si>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</si>
  <si>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</si>
  <si>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</si>
  <si>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</si>
  <si>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</si>
  <si>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</si>
  <si>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</si>
  <si>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</si>
  <si>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</si>
  <si>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</si>
  <si>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</si>
  <si>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</si>
  <si>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</si>
  <si>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</si>
  <si>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</si>
  <si>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</si>
  <si>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</si>
  <si>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</si>
  <si>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</si>
  <si>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</si>
  <si>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</si>
  <si>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</si>
  <si>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</si>
  <si>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</si>
  <si>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</si>
  <si>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</si>
  <si>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</si>
  <si>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</si>
  <si>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</si>
  <si>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</si>
  <si>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</si>
  <si>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</si>
  <si>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</si>
  <si>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</si>
  <si>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</si>
  <si>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</si>
  <si>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</si>
  <si>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</si>
  <si>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</si>
  <si>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</si>
  <si>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</si>
  <si>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</si>
  <si>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</si>
  <si>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</si>
  <si>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</si>
  <si>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</si>
  <si>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</si>
  <si>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</si>
  <si>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</si>
  <si>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</si>
  <si>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</si>
  <si>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</si>
  <si>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</si>
  <si>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</si>
  <si>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</si>
  <si>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</si>
  <si>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</si>
  <si>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</si>
  <si>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</si>
  <si>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</si>
  <si>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</si>
  <si>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</si>
  <si>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</si>
  <si>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</si>
  <si>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</si>
  <si>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</si>
  <si>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</si>
  <si>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</si>
  <si>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</si>
  <si>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</si>
  <si>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</si>
  <si>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</si>
  <si>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</si>
  <si>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</si>
  <si>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</si>
  <si>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</si>
  <si>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</si>
  <si>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</si>
  <si>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</si>
  <si>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</si>
  <si>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</si>
  <si>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</si>
  <si>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</si>
  <si>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</si>
  <si>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</si>
  <si>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</si>
  <si>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</si>
  <si>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</si>
  <si>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</si>
  <si>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</si>
  <si>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</si>
  <si>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</si>
  <si>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</si>
  <si>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</si>
  <si>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</si>
  <si>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</si>
  <si>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</si>
  <si>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</si>
  <si>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</si>
  <si>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</si>
  <si>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</si>
  <si>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</si>
  <si>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</si>
  <si>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</si>
  <si>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</si>
  <si>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</si>
  <si>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</si>
  <si>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</si>
  <si>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</si>
  <si>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</si>
  <si>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</si>
  <si>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</si>
  <si>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</si>
  <si>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</si>
  <si>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</si>
  <si>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</si>
  <si>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</si>
  <si>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</si>
  <si>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</si>
  <si>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</si>
  <si>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</si>
  <si>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</si>
  <si>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</si>
  <si>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</si>
  <si>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</si>
  <si>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</si>
  <si>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</si>
  <si>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</si>
  <si>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</si>
  <si>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</si>
  <si>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</si>
  <si>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</si>
  <si>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</si>
  <si>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</si>
  <si>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</si>
  <si>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</si>
  <si>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</si>
  <si>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</si>
  <si>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</si>
  <si>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</si>
  <si>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</si>
  <si>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</si>
  <si>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</si>
  <si>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</si>
  <si>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</si>
  <si>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</si>
  <si>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</si>
  <si>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</si>
  <si>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</si>
  <si>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</si>
  <si>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</si>
  <si>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</si>
  <si>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</si>
  <si>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</si>
  <si>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</si>
  <si>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</si>
  <si>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</si>
  <si>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</si>
  <si>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</si>
  <si>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</si>
  <si>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</si>
  <si>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</si>
  <si>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</si>
  <si>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</si>
  <si>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</si>
  <si>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</si>
  <si>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</si>
  <si>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</si>
  <si>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</si>
  <si>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</si>
  <si>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</si>
  <si>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</si>
  <si>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</si>
  <si>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</si>
  <si>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</si>
  <si>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</si>
  <si>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</si>
  <si>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</si>
  <si>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</si>
  <si>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</si>
  <si>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</si>
  <si>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</si>
  <si>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</si>
  <si>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</si>
  <si>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</si>
  <si>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</si>
  <si>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</si>
  <si>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</si>
  <si>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</si>
  <si>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</si>
  <si>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</si>
  <si>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</si>
  <si>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</si>
  <si>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</si>
  <si>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</si>
  <si>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</si>
  <si>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</si>
  <si>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</si>
  <si>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</si>
  <si>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</si>
  <si>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</si>
  <si>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</si>
  <si>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</si>
  <si>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</si>
  <si>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</si>
  <si>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</si>
  <si>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</si>
  <si>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</si>
  <si>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</si>
  <si>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</si>
  <si>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</si>
  <si>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</si>
  <si>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</si>
  <si>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</si>
  <si>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</si>
  <si>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</si>
  <si>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</si>
  <si>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</si>
  <si>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</si>
  <si>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</si>
  <si>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</si>
  <si>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</si>
  <si>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</si>
  <si>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</si>
  <si>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</si>
  <si>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</si>
  <si>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</si>
  <si>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</si>
  <si>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</si>
  <si>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</si>
  <si>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</si>
  <si>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</si>
  <si>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</si>
  <si>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</si>
  <si>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</si>
  <si>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</si>
  <si>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</si>
  <si>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</si>
  <si>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</si>
  <si>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</si>
  <si>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</si>
  <si>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</si>
  <si>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</si>
  <si>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</si>
  <si>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</si>
  <si>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</si>
  <si>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</si>
  <si>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</si>
  <si>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</si>
  <si>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</si>
  <si>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</si>
  <si>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</si>
  <si>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</si>
  <si>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</si>
  <si>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</si>
  <si>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</si>
  <si>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</si>
  <si>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</si>
  <si>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</si>
  <si>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</si>
  <si>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</si>
  <si>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</si>
  <si>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</si>
  <si>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</si>
  <si>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</si>
  <si>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</si>
  <si>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</si>
  <si>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</si>
  <si>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</si>
  <si>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</si>
  <si>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</si>
  <si>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</si>
  <si>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</si>
  <si>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</si>
  <si>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</si>
  <si>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</si>
  <si>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</si>
  <si>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</si>
  <si>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</si>
  <si>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</si>
  <si>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</si>
  <si>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</si>
  <si>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</si>
  <si>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</si>
  <si>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</si>
  <si>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</si>
  <si>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</si>
  <si>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</si>
  <si>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</si>
  <si>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</si>
  <si>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</si>
  <si>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</si>
  <si>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</si>
  <si>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</si>
  <si>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</si>
  <si>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</si>
  <si>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</si>
  <si>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</si>
  <si>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</si>
  <si>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</si>
  <si>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</si>
  <si>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</si>
  <si>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</si>
  <si>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</si>
  <si>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</si>
  <si>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</si>
  <si>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</si>
  <si>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</si>
  <si>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</si>
  <si>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</si>
  <si>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</si>
  <si>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</si>
  <si>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</si>
  <si>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</si>
  <si>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</si>
  <si>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</si>
  <si>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</si>
  <si>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</si>
  <si>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</si>
  <si>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</si>
  <si>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</si>
  <si>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</si>
  <si>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</si>
  <si>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</si>
  <si>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</si>
  <si>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</si>
  <si>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</si>
  <si>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</si>
  <si>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</si>
  <si>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</si>
  <si>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</si>
  <si>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</si>
  <si>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</si>
  <si>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</si>
  <si>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</si>
  <si>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</si>
  <si>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</si>
  <si>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</si>
  <si>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</si>
  <si>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</si>
  <si>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</si>
  <si>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</si>
  <si>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</si>
  <si>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</si>
  <si>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</si>
  <si>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</si>
  <si>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</si>
  <si>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</si>
  <si>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</si>
  <si>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</si>
  <si>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</si>
  <si>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</si>
  <si>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</si>
  <si>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</si>
  <si>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</si>
  <si>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</si>
  <si>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</si>
  <si>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</si>
  <si>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</si>
  <si>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</si>
  <si>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</si>
  <si>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</si>
  <si>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</si>
  <si>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</si>
  <si>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</si>
  <si>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</si>
  <si>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</si>
  <si>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</si>
  <si>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</si>
  <si>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</si>
  <si>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</si>
  <si>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</si>
  <si>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</si>
  <si>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</si>
  <si>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</si>
  <si>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</si>
  <si>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</si>
  <si>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</si>
  <si>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</si>
  <si>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</si>
  <si>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</si>
  <si>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</si>
  <si>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</si>
  <si>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</si>
  <si>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</si>
  <si>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</si>
  <si>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</si>
  <si>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</si>
  <si>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</si>
  <si>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</si>
  <si>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</si>
  <si>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</si>
  <si>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</si>
  <si>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</si>
  <si>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</si>
  <si>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</si>
  <si>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</si>
  <si>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</si>
  <si>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</si>
  <si>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</si>
  <si>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</si>
  <si>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</si>
  <si>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</si>
  <si>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</si>
  <si>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</si>
  <si>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</si>
  <si>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</si>
  <si>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</si>
  <si>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</si>
  <si>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</si>
  <si>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</si>
  <si>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</si>
  <si>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</si>
  <si>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</si>
  <si>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</si>
  <si>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</si>
  <si>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</si>
  <si>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</si>
  <si>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</si>
  <si>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</si>
  <si>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</si>
  <si>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</si>
  <si>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</si>
  <si>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</si>
  <si>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</si>
  <si>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</si>
  <si>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</si>
  <si>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</si>
  <si>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</si>
  <si>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</si>
  <si>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</si>
  <si>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</si>
  <si>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</si>
  <si>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</si>
  <si>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</si>
  <si>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</si>
  <si>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</si>
  <si>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</si>
  <si>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</si>
  <si>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</si>
  <si>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</si>
  <si>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</si>
  <si>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</si>
  <si>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</si>
  <si>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</si>
  <si>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</si>
  <si>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</si>
  <si>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</si>
  <si>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</si>
  <si>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</si>
  <si>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</si>
  <si>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</si>
  <si>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</si>
  <si>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</si>
  <si>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</si>
  <si>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</si>
  <si>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</si>
  <si>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</si>
  <si>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</si>
  <si>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</si>
  <si>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</si>
  <si>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</si>
  <si>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</si>
  <si>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</si>
  <si>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</si>
  <si>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</si>
  <si>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</si>
  <si>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</si>
  <si>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</si>
  <si>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</si>
  <si>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</si>
  <si>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</si>
  <si>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</si>
  <si>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</si>
  <si>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</si>
  <si>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</si>
  <si>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</si>
  <si>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</si>
  <si>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</si>
  <si>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</si>
  <si>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</si>
  <si>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</si>
  <si>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</si>
  <si>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</si>
  <si>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</si>
  <si>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</si>
  <si>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</si>
  <si>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</si>
  <si>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</si>
  <si>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</si>
  <si>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</si>
  <si>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</si>
  <si>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</si>
  <si>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</si>
  <si>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</si>
  <si>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</si>
  <si>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</si>
  <si>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</si>
  <si>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</si>
  <si>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</si>
  <si>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</si>
  <si>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</si>
  <si>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</si>
  <si>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</si>
  <si>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</si>
  <si>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</si>
  <si>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</si>
  <si>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</si>
  <si>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</si>
  <si>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</si>
  <si>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</si>
  <si>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</si>
  <si>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</si>
  <si>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</si>
  <si>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</si>
  <si>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</si>
  <si>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</si>
  <si>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</si>
  <si>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</si>
  <si>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</si>
  <si>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</si>
  <si>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</si>
  <si>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</si>
  <si>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</si>
  <si>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</si>
  <si>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</si>
  <si>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</si>
  <si>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</si>
  <si>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</si>
  <si>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</si>
  <si>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</si>
  <si>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</si>
  <si>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</si>
  <si>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</si>
  <si>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</si>
  <si>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</si>
  <si>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</si>
  <si>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</si>
  <si>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</si>
  <si>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</si>
  <si>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</si>
  <si>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</si>
  <si>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</si>
  <si>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</si>
  <si>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</si>
  <si>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</si>
  <si>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</si>
  <si>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</si>
  <si>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</si>
  <si>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</si>
  <si>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</si>
  <si>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</si>
  <si>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</si>
  <si>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</si>
  <si>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</si>
  <si>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</si>
  <si>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</si>
  <si>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</si>
  <si>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</si>
  <si>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</si>
  <si>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</si>
  <si>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</si>
  <si>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</si>
  <si>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</si>
  <si>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</si>
  <si>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</si>
  <si>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</si>
  <si>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</si>
  <si>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</si>
  <si>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</si>
  <si>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</si>
  <si>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</si>
  <si>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</si>
  <si>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</si>
  <si>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</si>
  <si>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</si>
  <si>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</si>
  <si>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</si>
  <si>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</si>
  <si>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</si>
  <si>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</si>
  <si>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</si>
  <si>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</si>
  <si>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</si>
  <si>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</si>
  <si>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</si>
  <si>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</si>
  <si>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</si>
  <si>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</si>
  <si>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</si>
  <si>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</si>
  <si>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</si>
  <si>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</si>
  <si>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</si>
  <si>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</si>
  <si>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</si>
  <si>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</si>
  <si>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</si>
  <si>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</si>
  <si>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</si>
  <si>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</si>
  <si>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</si>
  <si>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</si>
  <si>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</si>
  <si>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</si>
  <si>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</si>
  <si>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</si>
  <si>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</si>
  <si>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</si>
  <si>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</si>
  <si>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</si>
  <si>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</si>
  <si>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</si>
  <si>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</si>
  <si>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</si>
  <si>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</si>
  <si>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</si>
  <si>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</si>
  <si>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</si>
  <si>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</si>
  <si>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</si>
  <si>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</si>
  <si>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</si>
  <si>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</si>
  <si>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</si>
  <si>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</si>
  <si>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</si>
  <si>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</si>
  <si>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</si>
  <si>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</si>
  <si>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</si>
  <si>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</si>
  <si>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</si>
  <si>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</si>
  <si>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</si>
  <si>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</si>
  <si>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</si>
  <si>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</si>
  <si>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</si>
  <si>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</si>
  <si>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</si>
  <si>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</si>
  <si>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</si>
  <si>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</si>
  <si>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</si>
  <si>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</si>
  <si>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</si>
  <si>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</si>
  <si>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</si>
  <si>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</si>
  <si>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</si>
  <si>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</si>
  <si>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</si>
  <si>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</si>
  <si>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</si>
  <si>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</si>
  <si>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</si>
  <si>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</si>
  <si>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</si>
  <si>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</si>
  <si>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</si>
  <si>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</si>
  <si>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</si>
  <si>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</si>
  <si>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</si>
  <si>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</si>
  <si>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</si>
  <si>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</si>
  <si>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</si>
  <si>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</si>
  <si>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</si>
  <si>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</si>
  <si>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</si>
  <si>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</si>
  <si>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</si>
  <si>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</si>
  <si>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</si>
  <si>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</si>
  <si>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</si>
  <si>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</si>
  <si>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</si>
  <si>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</si>
  <si>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</si>
  <si>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</si>
  <si>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</si>
  <si>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</si>
  <si>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</si>
  <si>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</si>
  <si>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</si>
  <si>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</si>
  <si>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</si>
  <si>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</si>
  <si>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</si>
  <si>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</si>
  <si>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</si>
  <si>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</si>
  <si>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</si>
  <si>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</si>
  <si>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</si>
  <si>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</si>
  <si>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</si>
  <si>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</si>
  <si>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</si>
  <si>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</si>
  <si>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</si>
  <si>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</si>
  <si>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</si>
  <si>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</si>
  <si>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</si>
  <si>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</si>
  <si>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</si>
  <si>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</si>
  <si>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</si>
  <si>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</si>
  <si>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</si>
  <si>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</si>
  <si>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</si>
  <si>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</si>
  <si>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</si>
  <si>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</si>
  <si>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</si>
  <si>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</si>
  <si>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</si>
  <si>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</si>
  <si>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</si>
  <si>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</si>
  <si>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</si>
  <si>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</si>
  <si>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</si>
  <si>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</si>
  <si>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</si>
  <si>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</si>
  <si>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</si>
  <si>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</si>
  <si>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</si>
  <si>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</si>
  <si>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</si>
  <si>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</si>
  <si>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</si>
  <si>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</si>
  <si>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</si>
  <si>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</si>
  <si>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</si>
  <si>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</si>
  <si>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</si>
  <si>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</si>
  <si>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</si>
  <si>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</si>
  <si>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</si>
  <si>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</si>
  <si>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</si>
  <si>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</si>
  <si>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</si>
  <si>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</si>
  <si>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</si>
  <si>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</si>
  <si>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</si>
  <si>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</si>
  <si>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</si>
  <si>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</si>
  <si>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</si>
  <si>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</si>
  <si>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</si>
  <si>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</si>
  <si>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</si>
  <si>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</si>
  <si>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</si>
  <si>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</si>
  <si>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</si>
  <si>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</si>
  <si>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</si>
  <si>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</si>
  <si>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</si>
  <si>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</si>
  <si>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</si>
  <si>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</si>
  <si>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</si>
  <si>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</si>
  <si>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</si>
  <si>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</si>
  <si>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</si>
  <si>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</si>
  <si>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</si>
  <si>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</si>
  <si>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</si>
  <si>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</si>
  <si>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</si>
  <si>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</si>
  <si>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</si>
  <si>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</si>
  <si>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</si>
  <si>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</si>
  <si>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</si>
  <si>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</si>
  <si>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</si>
  <si>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</si>
  <si>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</si>
  <si>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</si>
  <si>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</si>
  <si>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</si>
  <si>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</si>
  <si>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</si>
  <si>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</si>
  <si>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</si>
  <si>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</si>
  <si>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</si>
  <si>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</si>
  <si>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</si>
  <si>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</si>
  <si>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</si>
  <si>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</si>
  <si>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</si>
  <si>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</si>
  <si>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</si>
  <si>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</si>
  <si>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</si>
  <si>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</si>
  <si>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</si>
  <si>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</si>
  <si>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</si>
  <si>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</si>
  <si>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</si>
  <si>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</si>
  <si>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</si>
  <si>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</si>
  <si>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</si>
  <si>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</si>
  <si>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</si>
  <si>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</si>
  <si>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</si>
  <si>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</si>
  <si>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</si>
  <si>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</si>
  <si>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</si>
  <si>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</si>
  <si>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</si>
  <si>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</si>
  <si>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</si>
  <si>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</si>
  <si>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</si>
  <si>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</si>
  <si>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</si>
  <si>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</si>
  <si>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</si>
  <si>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</si>
  <si>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</si>
  <si>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</si>
  <si>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</si>
  <si>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</si>
  <si>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</si>
  <si>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</si>
  <si>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</si>
  <si>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</si>
  <si>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</si>
  <si>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</si>
  <si>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</si>
  <si>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</si>
  <si>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</si>
  <si>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</si>
  <si>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</si>
  <si>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</si>
  <si>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</si>
  <si>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</si>
  <si>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</si>
  <si>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</si>
  <si>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</si>
  <si>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</si>
  <si>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</si>
  <si>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</si>
  <si>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</si>
  <si>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</si>
  <si>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</si>
  <si>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</si>
  <si>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</si>
  <si>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</si>
  <si>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</si>
  <si>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</si>
  <si>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</si>
  <si>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</si>
  <si>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</si>
  <si>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</si>
  <si>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</si>
  <si>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</si>
  <si>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</si>
  <si>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</si>
  <si>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</si>
  <si>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</si>
  <si>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</si>
  <si>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</si>
  <si>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</si>
  <si>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</si>
  <si>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</si>
  <si>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</si>
  <si>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</si>
  <si>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</si>
  <si>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</si>
  <si>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</si>
  <si>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</si>
  <si>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</si>
  <si>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</si>
  <si>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</si>
  <si>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</si>
  <si>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</si>
  <si>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</si>
  <si>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</si>
  <si>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</si>
  <si>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</si>
  <si>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</si>
  <si>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</si>
  <si>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</si>
  <si>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</si>
  <si>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</si>
  <si>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</si>
  <si>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</si>
  <si>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</si>
  <si>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</si>
  <si>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</si>
  <si>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</si>
  <si>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</si>
  <si>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</si>
  <si>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</si>
  <si>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</si>
  <si>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</si>
  <si>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</si>
  <si>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</si>
  <si>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</si>
  <si>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</si>
  <si>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</si>
  <si>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</si>
  <si>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</si>
  <si>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</si>
  <si>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</si>
  <si>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</si>
  <si>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</si>
  <si>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</si>
  <si>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</si>
  <si>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</si>
  <si>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</si>
  <si>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</si>
  <si>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</si>
  <si>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</si>
  <si>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</si>
  <si>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</si>
  <si>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</si>
  <si>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</si>
  <si>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</si>
  <si>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</si>
  <si>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</si>
  <si>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</si>
  <si>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</si>
  <si>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</si>
  <si>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</si>
  <si>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</si>
  <si>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</si>
  <si>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</si>
  <si>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</si>
  <si>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</si>
  <si>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</si>
  <si>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</si>
  <si>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</si>
  <si>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</si>
  <si>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</si>
  <si>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</si>
  <si>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</si>
  <si>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</si>
  <si>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</si>
  <si>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</si>
  <si>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</si>
  <si>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</si>
  <si>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</si>
  <si>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</si>
  <si>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</si>
  <si>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</si>
  <si>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</si>
  <si>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</si>
  <si>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</si>
  <si>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</si>
  <si>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</si>
  <si>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</si>
  <si>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</si>
  <si>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</si>
  <si>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</si>
  <si>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</si>
  <si>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</si>
  <si>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</si>
  <si>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</si>
  <si>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</si>
  <si>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</si>
  <si>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</si>
  <si>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</si>
  <si>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</si>
  <si>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</si>
  <si>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</si>
  <si>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</si>
  <si>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</si>
  <si>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</si>
  <si>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</si>
  <si>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</si>
  <si>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</si>
  <si>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</si>
  <si>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</si>
  <si>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</si>
  <si>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</si>
  <si>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</si>
  <si>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</si>
  <si>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</si>
  <si>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</si>
  <si>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</si>
  <si>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</si>
  <si>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</si>
  <si>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</si>
  <si>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</si>
  <si>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</si>
  <si>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</si>
  <si>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</si>
  <si>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</si>
  <si>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</si>
  <si>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</si>
  <si>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</si>
  <si>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</si>
  <si>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</si>
  <si>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</si>
  <si>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</si>
  <si>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</si>
  <si>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</si>
  <si>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</si>
  <si>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</si>
  <si>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</si>
  <si>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</si>
  <si>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</si>
  <si>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</si>
  <si>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</si>
  <si>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</si>
  <si>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</si>
  <si>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</si>
  <si>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</si>
  <si>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</si>
  <si>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</si>
  <si>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</si>
  <si>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</si>
  <si>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</si>
  <si>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</si>
  <si>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</si>
  <si>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</si>
  <si>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</si>
  <si>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</si>
  <si>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</si>
  <si>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</si>
  <si>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</si>
  <si>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</si>
  <si>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</si>
  <si>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</si>
  <si>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</si>
  <si>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</si>
  <si>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</si>
  <si>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</si>
  <si>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</si>
  <si>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</si>
  <si>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</si>
  <si>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</si>
  <si>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</si>
  <si>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</si>
  <si>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</si>
  <si>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</si>
  <si>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</si>
  <si>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</si>
  <si>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</si>
  <si>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</si>
  <si>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</si>
  <si>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</si>
  <si>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</si>
  <si>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</si>
  <si>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</si>
  <si>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</si>
  <si>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</si>
  <si>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</si>
  <si>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</si>
  <si>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</si>
  <si>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</si>
  <si>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</si>
  <si>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</si>
  <si>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</si>
  <si>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</si>
  <si>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</si>
  <si>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</si>
  <si>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</si>
  <si>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</si>
  <si>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</si>
  <si>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</si>
  <si>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</si>
  <si>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</si>
  <si>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</si>
  <si>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</si>
  <si>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</si>
  <si>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</si>
  <si>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</si>
  <si>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</si>
  <si>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</si>
  <si>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</si>
  <si>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</si>
  <si>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</si>
  <si>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</si>
  <si>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</si>
  <si>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</si>
  <si>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</si>
  <si>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</si>
  <si>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</si>
  <si>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</si>
  <si>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</si>
  <si>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</si>
  <si>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</si>
  <si>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</si>
  <si>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</si>
  <si>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</si>
  <si>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</si>
  <si>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</si>
  <si>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</si>
  <si>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</si>
  <si>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</si>
  <si>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</si>
  <si>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</si>
  <si>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</si>
  <si>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</si>
  <si>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</si>
  <si>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</si>
  <si>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</si>
  <si>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</si>
  <si>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</si>
  <si>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</si>
  <si>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</si>
  <si>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</si>
  <si>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</si>
  <si>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</si>
  <si>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</si>
  <si>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</si>
  <si>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</si>
  <si>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</si>
  <si>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</si>
  <si>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</si>
  <si>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</si>
  <si>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</si>
  <si>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</si>
  <si>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</si>
  <si>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</si>
  <si>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</si>
  <si>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</si>
  <si>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</si>
  <si>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</si>
  <si>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</si>
  <si>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</si>
  <si>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</si>
  <si>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</si>
  <si>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</si>
  <si>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</si>
  <si>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</si>
  <si>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</si>
  <si>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</si>
  <si>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</si>
  <si>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</si>
  <si>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</si>
  <si>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</si>
  <si>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</si>
  <si>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</si>
  <si>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</si>
  <si>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</si>
  <si>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</si>
  <si>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</si>
  <si>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</si>
  <si>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</si>
  <si>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</si>
  <si>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</si>
  <si>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</si>
  <si>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</si>
  <si>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</si>
  <si>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</si>
  <si>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</si>
  <si>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</si>
  <si>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</si>
  <si>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</si>
  <si>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</si>
  <si>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</si>
  <si>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</si>
  <si>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</si>
  <si>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</si>
  <si>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</si>
  <si>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</si>
  <si>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</si>
  <si>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</si>
  <si>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</si>
  <si>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</si>
  <si>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</si>
  <si>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</si>
  <si>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</si>
  <si>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</si>
  <si>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</si>
  <si>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</si>
  <si>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</si>
  <si>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</si>
  <si>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</si>
  <si>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</si>
  <si>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</si>
  <si>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</si>
  <si>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</si>
  <si>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</si>
  <si>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</si>
  <si>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</si>
  <si>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</si>
  <si>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</si>
  <si>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</si>
  <si>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</si>
  <si>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</si>
  <si>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</si>
  <si>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</si>
  <si>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</si>
  <si>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</si>
  <si>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</si>
  <si>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</si>
  <si>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</si>
  <si>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</si>
  <si>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</si>
  <si>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</si>
  <si>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</si>
  <si>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</si>
  <si>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</si>
  <si>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</si>
  <si>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</si>
  <si>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</si>
  <si>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</si>
  <si>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</si>
  <si>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</si>
  <si>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</si>
  <si>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</si>
  <si>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</si>
  <si>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</si>
  <si>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</si>
  <si>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</si>
  <si>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</si>
  <si>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</si>
  <si>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</si>
  <si>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</si>
  <si>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</si>
  <si>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</si>
  <si>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</si>
  <si>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</si>
  <si>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</si>
  <si>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</si>
  <si>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</si>
  <si>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</si>
  <si>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</si>
  <si>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</si>
  <si>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</si>
  <si>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</si>
  <si>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</si>
  <si>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</si>
  <si>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</si>
  <si>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</si>
  <si>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</si>
  <si>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</si>
  <si>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</si>
  <si>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</si>
  <si>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</si>
  <si>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</si>
  <si>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</si>
  <si>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</si>
  <si>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</si>
  <si>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</si>
  <si>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</si>
  <si>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</si>
  <si>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</si>
  <si>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</si>
  <si>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</si>
  <si>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</si>
  <si>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</si>
  <si>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</si>
  <si>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</si>
  <si>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</si>
  <si>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</si>
  <si>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</si>
  <si>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</si>
  <si>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</si>
  <si>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</si>
  <si>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</si>
  <si>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</si>
  <si>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</si>
  <si>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</si>
  <si>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</si>
  <si>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</si>
  <si>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</si>
  <si>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</si>
  <si>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</si>
  <si>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</si>
  <si>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</si>
  <si>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</si>
  <si>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</si>
  <si>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</si>
  <si>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</si>
  <si>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</si>
  <si>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</si>
  <si>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</si>
  <si>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</si>
  <si>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</si>
  <si>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</si>
  <si>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</si>
  <si>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</si>
  <si>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</si>
  <si>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</si>
  <si>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</si>
  <si>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</si>
  <si>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</si>
  <si>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</si>
  <si>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</si>
  <si>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</si>
  <si>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</si>
  <si>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</si>
  <si>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</si>
  <si>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</si>
  <si>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</si>
  <si>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</si>
  <si>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</si>
  <si>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</si>
  <si>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</si>
  <si>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</si>
  <si>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</si>
  <si>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</si>
  <si>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</si>
  <si>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</si>
  <si>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</si>
  <si>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</si>
  <si>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</si>
  <si>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</si>
  <si>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</si>
  <si>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</si>
  <si>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</si>
  <si>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</si>
  <si>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</si>
  <si>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</si>
  <si>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</si>
  <si>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</si>
  <si>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</si>
  <si>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</si>
  <si>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</si>
  <si>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</si>
  <si>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</si>
  <si>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</si>
  <si>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</si>
  <si>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</si>
  <si>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</si>
  <si>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</si>
  <si>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</si>
  <si>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</si>
  <si>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</si>
  <si>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</si>
  <si>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</si>
  <si>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</si>
  <si>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</si>
  <si>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</si>
  <si>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</si>
  <si>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</si>
  <si>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</si>
  <si>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</si>
  <si>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</si>
  <si>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</si>
  <si>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</si>
  <si>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</si>
  <si>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</si>
  <si>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</si>
  <si>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</si>
  <si>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</si>
  <si>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</si>
  <si>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</si>
  <si>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</si>
  <si>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</si>
  <si>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</si>
  <si>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</si>
  <si>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</si>
  <si>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</si>
  <si>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</si>
  <si>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</si>
  <si>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</si>
  <si>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</si>
  <si>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</si>
  <si>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</si>
  <si>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</si>
  <si>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</si>
  <si>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</si>
  <si>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</si>
  <si>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</si>
  <si>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</si>
  <si>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</si>
  <si>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</si>
  <si>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</si>
  <si>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</si>
  <si>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</si>
  <si>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</si>
  <si>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</si>
  <si>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</si>
  <si>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</si>
  <si>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</si>
  <si>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</si>
  <si>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</si>
  <si>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</si>
  <si>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</si>
  <si>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</si>
  <si>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</si>
  <si>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</si>
  <si>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</si>
  <si>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</si>
  <si>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</si>
  <si>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</si>
  <si>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</si>
  <si>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</si>
  <si>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</si>
  <si>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</si>
  <si>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</si>
  <si>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</si>
  <si>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</si>
  <si>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</si>
  <si>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</si>
  <si>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</si>
  <si>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</si>
  <si>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</si>
  <si>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</si>
  <si>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</si>
  <si>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</si>
  <si>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</si>
  <si>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</si>
  <si>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</si>
  <si>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</si>
  <si>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</si>
  <si>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</si>
  <si>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</si>
  <si>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</si>
  <si>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</si>
  <si>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</si>
  <si>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</si>
  <si>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</si>
  <si>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</si>
  <si>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</si>
  <si>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</si>
  <si>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</si>
  <si>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</si>
  <si>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</si>
  <si>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</si>
  <si>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</si>
  <si>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</si>
  <si>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</si>
  <si>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</si>
  <si>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</si>
  <si>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</si>
  <si>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</si>
  <si>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</si>
  <si>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</si>
  <si>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</si>
  <si>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</si>
  <si>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</si>
  <si>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</si>
  <si>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</si>
  <si>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</si>
  <si>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</si>
  <si>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</si>
  <si>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</si>
  <si>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</si>
  <si>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</si>
  <si>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</si>
  <si>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</si>
  <si>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</si>
  <si>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</si>
  <si>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</si>
  <si>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</si>
  <si>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</si>
  <si>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</si>
  <si>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</si>
  <si>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</si>
  <si>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</si>
  <si>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</si>
  <si>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</si>
  <si>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</si>
  <si>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</si>
  <si>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</si>
  <si>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</si>
  <si>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</si>
  <si>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</si>
  <si>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</si>
  <si>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</si>
  <si>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</si>
  <si>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</si>
  <si>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</si>
  <si>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</si>
  <si>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</si>
  <si>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</si>
  <si>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</si>
  <si>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</si>
  <si>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</si>
  <si>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</si>
  <si>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</si>
  <si>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</si>
  <si>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</si>
  <si>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</si>
  <si>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</si>
  <si>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</si>
  <si>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</si>
  <si>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</si>
  <si>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</si>
  <si>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</si>
  <si>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</si>
  <si>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</si>
  <si>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</si>
  <si>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</si>
  <si>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</si>
  <si>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</si>
  <si>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</si>
  <si>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</si>
  <si>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</si>
  <si>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</si>
  <si>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</si>
  <si>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</si>
  <si>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</si>
  <si>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</si>
  <si>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</si>
  <si>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</si>
  <si>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</si>
  <si>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</si>
  <si>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</si>
  <si>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</si>
  <si>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</si>
  <si>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</si>
  <si>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</si>
  <si>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</si>
  <si>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</si>
  <si>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</si>
  <si>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</si>
  <si>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</si>
  <si>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</si>
  <si>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</si>
  <si>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</si>
  <si>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</si>
  <si>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</si>
  <si>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</si>
  <si>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</si>
  <si>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</si>
  <si>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</si>
  <si>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</si>
  <si>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</si>
  <si>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</si>
  <si>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</si>
  <si>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</si>
  <si>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</si>
  <si>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</si>
  <si>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</si>
  <si>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</si>
  <si>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</si>
  <si>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</si>
  <si>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</si>
  <si>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</si>
  <si>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</si>
  <si>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</si>
  <si>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</si>
  <si>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</si>
  <si>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</si>
  <si>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</si>
  <si>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</si>
  <si>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</si>
  <si>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</si>
  <si>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</si>
  <si>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</si>
  <si>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</si>
  <si>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</si>
  <si>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</si>
  <si>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</si>
  <si>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</si>
  <si>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</si>
  <si>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</si>
  <si>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</si>
  <si>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</si>
  <si>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</si>
  <si>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</si>
  <si>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</si>
  <si>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</si>
  <si>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</si>
  <si>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</si>
  <si>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</si>
  <si>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</si>
  <si>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</si>
  <si>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</si>
  <si>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</si>
  <si>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</si>
  <si>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</si>
  <si>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</si>
  <si>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</si>
  <si>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</si>
  <si>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</si>
  <si>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</si>
  <si>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</si>
  <si>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</si>
  <si>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</si>
  <si>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</si>
  <si>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</si>
  <si>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</si>
  <si>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</si>
  <si>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</si>
  <si>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</si>
  <si>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</si>
  <si>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</si>
  <si>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</si>
  <si>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</si>
  <si>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</si>
  <si>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</si>
  <si>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</si>
  <si>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</si>
  <si>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</si>
  <si>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</si>
  <si>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</si>
  <si>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</si>
  <si>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</si>
  <si>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</si>
  <si>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</si>
  <si>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</si>
  <si>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</si>
  <si>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</si>
  <si>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</si>
  <si>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</si>
  <si>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</si>
  <si>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</si>
  <si>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</si>
  <si>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</si>
  <si>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</si>
  <si>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</si>
  <si>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</si>
  <si>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</si>
  <si>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</si>
  <si>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</si>
  <si>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</si>
  <si>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</si>
  <si>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</si>
  <si>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</si>
  <si>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</si>
  <si>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</si>
  <si>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</si>
  <si>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</si>
  <si>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</si>
  <si>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</si>
  <si>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</si>
  <si>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</si>
  <si>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</si>
  <si>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</si>
  <si>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</si>
  <si>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</si>
  <si>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</si>
  <si>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</si>
  <si>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</si>
  <si>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</si>
  <si>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</si>
  <si>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</si>
  <si>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</si>
  <si>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</si>
  <si>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</si>
  <si>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</si>
  <si>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</si>
  <si>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</si>
  <si>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</si>
  <si>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</si>
  <si>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</si>
  <si>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</si>
  <si>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</si>
  <si>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</si>
  <si>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</si>
  <si>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</si>
  <si>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</si>
  <si>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</si>
  <si>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</si>
  <si>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</si>
  <si>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</si>
  <si>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</si>
  <si>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</si>
  <si>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</si>
  <si>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</si>
  <si>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</si>
  <si>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</si>
  <si>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</si>
  <si>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</si>
  <si>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</si>
  <si>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</si>
  <si>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</si>
  <si>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</si>
  <si>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</si>
  <si>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</si>
  <si>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</si>
  <si>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</si>
  <si>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</si>
  <si>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</si>
  <si>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</si>
  <si>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</si>
  <si>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</si>
  <si>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</si>
  <si>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</si>
  <si>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</si>
  <si>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</si>
  <si>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</si>
  <si>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</si>
  <si>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</si>
  <si>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</si>
  <si>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</si>
  <si>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</si>
  <si>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</si>
  <si>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</si>
  <si>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</si>
  <si>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</si>
  <si>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</si>
  <si>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</si>
  <si>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</si>
  <si>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</si>
  <si>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</si>
  <si>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</si>
  <si>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</si>
  <si>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</si>
  <si>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</si>
  <si>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</si>
  <si>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</si>
  <si>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</si>
  <si>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</si>
  <si>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</si>
  <si>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</si>
  <si>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</si>
  <si>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</si>
  <si>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</si>
  <si>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</si>
  <si>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</si>
  <si>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</si>
  <si>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</si>
  <si>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</si>
  <si>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</si>
  <si>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</si>
  <si>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</si>
  <si>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</si>
  <si>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</si>
  <si>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</si>
  <si>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</si>
  <si>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</si>
  <si>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</si>
  <si>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</si>
  <si>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</si>
  <si>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</si>
  <si>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</si>
  <si>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</si>
  <si>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</si>
  <si>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</si>
  <si>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</si>
  <si>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</si>
  <si>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</si>
  <si>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</si>
  <si>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</si>
  <si>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</si>
  <si>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</si>
  <si>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</si>
  <si>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</si>
  <si>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</si>
  <si>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</si>
  <si>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</si>
  <si>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</si>
  <si>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</si>
  <si>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</si>
  <si>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</si>
  <si>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</si>
  <si>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</si>
  <si>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</si>
  <si>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</si>
  <si>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</si>
  <si>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</si>
  <si>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</si>
  <si>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</si>
  <si>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</si>
  <si>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</si>
  <si>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</si>
  <si>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</si>
  <si>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</si>
  <si>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</si>
  <si>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</si>
  <si>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</si>
  <si>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</si>
  <si>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</si>
  <si>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</si>
  <si>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</si>
  <si>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</si>
  <si>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</si>
  <si>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</si>
  <si>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</si>
  <si>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</si>
  <si>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</si>
  <si>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</si>
  <si>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</si>
  <si>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</si>
  <si>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</si>
  <si>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</si>
  <si>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</si>
  <si>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</si>
  <si>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</si>
  <si>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</si>
  <si>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</si>
  <si>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</si>
  <si>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</si>
  <si>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</si>
  <si>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</si>
  <si>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</si>
  <si>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</si>
  <si>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</si>
  <si>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</si>
  <si>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</si>
  <si>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</si>
  <si>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</si>
  <si>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</si>
  <si>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</si>
  <si>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</si>
  <si>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</si>
  <si>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</si>
  <si>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</si>
  <si>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</si>
  <si>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</si>
  <si>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</si>
  <si>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</si>
  <si>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</si>
  <si>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</si>
  <si>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</si>
  <si>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</si>
  <si>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</si>
  <si>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</si>
  <si>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</si>
  <si>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</si>
  <si>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</si>
  <si>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</si>
  <si>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</si>
  <si>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</si>
  <si>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</si>
  <si>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</si>
  <si>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</si>
  <si>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</si>
  <si>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</si>
  <si>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</si>
  <si>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</si>
  <si>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</si>
  <si>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</si>
  <si>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</si>
  <si>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</si>
  <si>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</si>
  <si>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</si>
  <si>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</si>
  <si>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</si>
  <si>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</si>
  <si>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</si>
  <si>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</si>
  <si>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</si>
  <si>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</si>
  <si>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</si>
  <si>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</si>
  <si>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</si>
  <si>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</si>
  <si>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</si>
  <si>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</si>
  <si>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</si>
  <si>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</si>
  <si>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</si>
  <si>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</si>
  <si>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</si>
  <si>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</si>
  <si>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</si>
  <si>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</si>
  <si>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</si>
  <si>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</si>
  <si>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</si>
  <si>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</si>
  <si>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</si>
  <si>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</si>
  <si>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</si>
  <si>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</si>
  <si>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</si>
  <si>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</si>
  <si>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</si>
  <si>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</si>
  <si>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</si>
  <si>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</si>
  <si>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</si>
  <si>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</si>
  <si>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</si>
  <si>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</si>
  <si>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</si>
  <si>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</si>
  <si>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</si>
  <si>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</si>
  <si>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</si>
  <si>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</si>
  <si>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</si>
  <si>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</si>
  <si>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</si>
  <si>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</si>
  <si>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</si>
  <si>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</si>
  <si>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</si>
  <si>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</si>
  <si>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</si>
  <si>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</si>
  <si>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</si>
  <si>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</si>
  <si>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</si>
  <si>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</si>
  <si>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</si>
  <si>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</si>
  <si>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</si>
  <si>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</si>
  <si>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</si>
  <si>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</si>
  <si>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</si>
  <si>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</si>
  <si>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</si>
  <si>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</si>
  <si>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</si>
  <si>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</si>
  <si>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</si>
  <si>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</si>
  <si>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</si>
  <si>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</si>
  <si>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</si>
  <si>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</si>
  <si>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</si>
  <si>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</si>
  <si>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</si>
  <si>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</si>
  <si>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</si>
  <si>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</si>
  <si>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</si>
  <si>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</si>
  <si>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</si>
  <si>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</si>
  <si>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</si>
  <si>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</si>
  <si>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</si>
  <si>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</si>
  <si>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</si>
  <si>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</si>
  <si>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</si>
  <si>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</si>
  <si>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</si>
  <si>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</si>
  <si>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</si>
  <si>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</si>
  <si>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</si>
  <si>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</si>
  <si>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</si>
  <si>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</si>
  <si>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</si>
  <si>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</si>
  <si>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</si>
  <si>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</si>
  <si>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</si>
  <si>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</si>
  <si>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</si>
  <si>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</si>
  <si>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</si>
  <si>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</si>
  <si>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</si>
  <si>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</si>
  <si>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</si>
  <si>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</si>
  <si>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</si>
  <si>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</si>
  <si>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</si>
  <si>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</si>
  <si>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</si>
  <si>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</si>
  <si>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</si>
  <si>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</si>
  <si>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</si>
  <si>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</si>
  <si>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</si>
  <si>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</si>
  <si>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</si>
  <si>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</si>
  <si>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</si>
  <si>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</si>
  <si>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</si>
  <si>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</si>
  <si>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</si>
  <si>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</si>
  <si>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</si>
  <si>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</si>
  <si>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</si>
  <si>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</si>
  <si>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</si>
  <si>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</si>
  <si>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</si>
  <si>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</si>
  <si>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</si>
  <si>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</si>
  <si>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</si>
  <si>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</si>
  <si>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</si>
  <si>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</si>
  <si>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</si>
  <si>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</si>
  <si>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</si>
  <si>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</si>
  <si>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</si>
  <si>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</si>
  <si>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</si>
  <si>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</si>
  <si>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</si>
  <si>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</si>
  <si>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</si>
  <si>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</si>
  <si>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</si>
  <si>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</si>
  <si>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</si>
  <si>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</si>
  <si>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</si>
  <si>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</si>
  <si>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</si>
  <si>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</si>
  <si>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</si>
  <si>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</si>
  <si>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</si>
  <si>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</si>
  <si>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</si>
  <si>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</si>
  <si>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</si>
  <si>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</si>
  <si>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</si>
  <si>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</si>
  <si>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</si>
  <si>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</si>
  <si>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</si>
  <si>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</si>
  <si>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</si>
  <si>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</si>
  <si>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</si>
  <si>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</si>
  <si>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</si>
  <si>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</si>
  <si>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</si>
  <si>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</si>
  <si>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</si>
  <si>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</si>
  <si>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</si>
  <si>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</si>
  <si>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</si>
  <si>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</si>
  <si>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</si>
  <si>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</si>
  <si>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</si>
  <si>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</si>
  <si>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</si>
  <si>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</si>
  <si>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</si>
  <si>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</si>
  <si>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</si>
  <si>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</si>
  <si>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</si>
  <si>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</si>
  <si>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</si>
  <si>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</si>
  <si>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</si>
  <si>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</si>
  <si>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</si>
  <si>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</si>
  <si>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</si>
  <si>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</si>
  <si>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</si>
  <si>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</si>
  <si>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</si>
  <si>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</si>
  <si>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</si>
  <si>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</si>
  <si>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</si>
  <si>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</si>
  <si>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</si>
  <si>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</si>
  <si>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</si>
  <si>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</si>
  <si>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</si>
  <si>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</si>
  <si>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</si>
  <si>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</si>
  <si>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</si>
  <si>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</si>
  <si>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</si>
  <si>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</si>
  <si>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</si>
  <si>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</si>
  <si>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</si>
  <si>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</si>
  <si>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</si>
  <si>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</si>
  <si>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</si>
  <si>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</si>
  <si>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</si>
  <si>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</si>
  <si>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</si>
  <si>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</si>
  <si>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</si>
  <si>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</si>
  <si>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</si>
  <si>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</si>
  <si>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</si>
  <si>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</si>
  <si>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</si>
  <si>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</si>
  <si>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</si>
  <si>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</si>
  <si>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</si>
  <si>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</si>
  <si>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</si>
  <si>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</si>
  <si>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</si>
  <si>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</si>
  <si>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</si>
  <si>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</si>
  <si>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</si>
  <si>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</si>
  <si>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</si>
  <si>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</si>
  <si>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</si>
  <si>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</si>
  <si>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</si>
  <si>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</si>
  <si>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</si>
  <si>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</si>
  <si>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</si>
  <si>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</si>
  <si>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</si>
  <si>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</si>
  <si>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</si>
  <si>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</si>
  <si>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</si>
  <si>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</si>
  <si>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</si>
  <si>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</si>
  <si>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</si>
  <si>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</si>
  <si>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</si>
  <si>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</si>
  <si>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</si>
  <si>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</si>
  <si>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</si>
  <si>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</si>
  <si>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</si>
  <si>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</si>
  <si>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</si>
  <si>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</si>
  <si>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</si>
  <si>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</si>
  <si>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</si>
  <si>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</si>
  <si>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</si>
  <si>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</si>
  <si>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</si>
  <si>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</si>
  <si>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</si>
  <si>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</si>
  <si>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</si>
  <si>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</si>
  <si>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</si>
  <si>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</si>
  <si>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</si>
  <si>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</si>
  <si>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</si>
  <si>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</si>
  <si>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</si>
  <si>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</si>
  <si>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</si>
  <si>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</si>
  <si>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</si>
  <si>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</si>
  <si>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</si>
  <si>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</si>
  <si>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</si>
  <si>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</si>
  <si>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</si>
  <si>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</si>
  <si>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</si>
  <si>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</si>
  <si>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</si>
  <si>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</si>
  <si>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</si>
  <si>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</si>
  <si>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</si>
  <si>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</si>
  <si>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</si>
  <si>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</si>
  <si>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</si>
  <si>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</si>
  <si>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</si>
  <si>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</si>
  <si>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</si>
  <si>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</si>
  <si>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</si>
  <si>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</si>
  <si>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</si>
  <si>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</si>
  <si>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</si>
  <si>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</si>
  <si>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</si>
  <si>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</si>
  <si>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</si>
  <si>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</si>
  <si>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</si>
  <si>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</si>
  <si>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</si>
  <si>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</si>
  <si>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</si>
  <si>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</si>
  <si>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</si>
  <si>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</si>
  <si>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</si>
  <si>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</si>
  <si>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</si>
  <si>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</si>
  <si>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</si>
  <si>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</si>
  <si>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</si>
  <si>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</si>
  <si>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</si>
  <si>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</si>
  <si>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</si>
  <si>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</si>
  <si>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</si>
  <si>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</si>
  <si>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</si>
  <si>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</si>
  <si>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</si>
  <si>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</si>
  <si>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</si>
  <si>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</si>
  <si>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</si>
  <si>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</si>
  <si>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</si>
  <si>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</si>
  <si>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</si>
  <si>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</si>
  <si>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</si>
  <si>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</si>
  <si>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</si>
  <si>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</si>
  <si>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</si>
  <si>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</si>
  <si>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</si>
  <si>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</si>
  <si>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</si>
  <si>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</si>
  <si>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</si>
  <si>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</si>
  <si>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</si>
  <si>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</si>
  <si>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</si>
  <si>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</si>
  <si>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</si>
  <si>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</si>
  <si>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</si>
  <si>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</si>
  <si>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</si>
  <si>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</si>
  <si>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</si>
  <si>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</si>
  <si>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</si>
  <si>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</si>
  <si>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</si>
  <si>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</si>
  <si>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</si>
  <si>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</si>
  <si>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</si>
  <si>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</si>
  <si>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</si>
  <si>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</si>
  <si>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</si>
  <si>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</si>
  <si>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</si>
  <si>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</si>
  <si>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</si>
  <si>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</si>
  <si>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</si>
  <si>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</si>
  <si>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</si>
  <si>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</si>
  <si>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</si>
  <si>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</si>
  <si>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</si>
  <si>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</si>
  <si>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</si>
  <si>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</si>
  <si>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</si>
  <si>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</si>
  <si>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</si>
  <si>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</si>
  <si>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</si>
  <si>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</si>
  <si>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</si>
  <si>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</si>
  <si>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</si>
  <si>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</si>
  <si>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</si>
  <si>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</si>
  <si>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</si>
  <si>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</si>
  <si>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</si>
  <si>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</si>
  <si>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</si>
  <si>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</si>
  <si>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</si>
  <si>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</si>
  <si>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</si>
  <si>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</si>
  <si>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</si>
  <si>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</si>
  <si>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</si>
  <si>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</si>
  <si>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</si>
  <si>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</si>
  <si>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</si>
  <si>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</si>
  <si>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</si>
  <si>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</si>
  <si>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</si>
  <si>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</si>
  <si>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</si>
  <si>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</si>
  <si>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</si>
  <si>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</si>
  <si>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</si>
  <si>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</si>
  <si>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</si>
  <si>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</si>
  <si>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</si>
  <si>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</si>
  <si>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</si>
  <si>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</si>
  <si>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</si>
  <si>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</si>
  <si>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</si>
  <si>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</si>
  <si>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</si>
  <si>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</si>
  <si>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</si>
  <si>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</si>
  <si>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</si>
  <si>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</si>
  <si>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</si>
  <si>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</si>
  <si>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</si>
  <si>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</si>
  <si>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</si>
  <si>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</si>
  <si>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</si>
  <si>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</si>
  <si>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</si>
  <si>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</si>
  <si>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</si>
  <si>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</si>
  <si>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</si>
  <si>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</si>
  <si>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</si>
  <si>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</si>
  <si>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</si>
  <si>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</si>
  <si>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</si>
  <si>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</si>
  <si>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</si>
  <si>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</si>
  <si>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</si>
  <si>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</si>
  <si>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</si>
  <si>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</si>
  <si>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</si>
  <si>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</si>
  <si>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</si>
  <si>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</si>
  <si>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</si>
  <si>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</si>
  <si>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</si>
  <si>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</si>
  <si>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</si>
  <si>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</si>
  <si>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</si>
  <si>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</si>
  <si>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</si>
  <si>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</si>
  <si>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</si>
  <si>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</si>
  <si>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</si>
  <si>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</si>
  <si>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</si>
  <si>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</si>
  <si>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</si>
  <si>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</si>
  <si>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</si>
  <si>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</si>
  <si>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</si>
  <si>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</si>
  <si>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</si>
  <si>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</si>
  <si>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</si>
  <si>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</si>
  <si>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</si>
  <si>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</si>
  <si>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</si>
  <si>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</si>
  <si>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</si>
  <si>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</si>
  <si>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</si>
  <si>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</si>
  <si>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</si>
  <si>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</si>
  <si>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</si>
  <si>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</si>
  <si>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</si>
  <si>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</si>
  <si>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</si>
  <si>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</si>
  <si>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</si>
  <si>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</si>
  <si>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</si>
  <si>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</si>
  <si>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</si>
  <si>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</si>
  <si>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</si>
  <si>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</si>
  <si>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</si>
  <si>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</si>
  <si>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</si>
  <si>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</si>
  <si>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</si>
  <si>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</si>
  <si>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</si>
  <si>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</si>
  <si>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</si>
  <si>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</si>
  <si>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</si>
  <si>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</si>
  <si>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</si>
  <si>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</si>
  <si>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</si>
  <si>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</si>
  <si>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</si>
  <si>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</si>
  <si>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</si>
  <si>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</si>
  <si>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</si>
  <si>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</si>
  <si>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</si>
  <si>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</si>
  <si>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</si>
  <si>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</si>
  <si>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</si>
  <si>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</si>
  <si>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</si>
  <si>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</si>
  <si>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</si>
  <si>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</si>
  <si>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</si>
  <si>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</si>
  <si>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</si>
  <si>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</si>
  <si>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</si>
  <si>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</si>
  <si>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</si>
  <si>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</si>
  <si>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</si>
  <si>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</si>
  <si>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</si>
  <si>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</si>
  <si>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</si>
  <si>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</si>
  <si>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</si>
  <si>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</si>
  <si>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</si>
  <si>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</si>
  <si>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</si>
  <si>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</si>
  <si>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</si>
  <si>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</si>
  <si>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</si>
  <si>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</si>
  <si>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</si>
  <si>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</si>
  <si>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</si>
  <si>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</si>
  <si>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</si>
  <si>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</si>
  <si>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</si>
  <si>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</si>
  <si>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</si>
  <si>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</si>
  <si>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</si>
  <si>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</si>
  <si>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</si>
  <si>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</si>
  <si>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</si>
  <si>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</si>
  <si>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</si>
  <si>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</si>
  <si>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</si>
  <si>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</si>
  <si>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</si>
  <si>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</si>
  <si>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</si>
  <si>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</si>
  <si>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</si>
  <si>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</si>
  <si>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</si>
  <si>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</si>
  <si>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</si>
  <si>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</si>
  <si>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</si>
  <si>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</si>
  <si>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</si>
  <si>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</si>
  <si>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</si>
  <si>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</si>
  <si>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</si>
  <si>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</si>
  <si>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</si>
  <si>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</si>
  <si>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</si>
  <si>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</si>
  <si>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</si>
  <si>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</si>
  <si>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</si>
  <si>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</si>
  <si>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</si>
  <si>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</si>
  <si>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</si>
  <si>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</si>
  <si>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</si>
  <si>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</si>
  <si>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</si>
  <si>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</si>
  <si>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</si>
  <si>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</si>
  <si>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</si>
  <si>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</si>
  <si>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</si>
  <si>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</si>
  <si>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</si>
  <si>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</si>
  <si>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</si>
  <si>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</si>
  <si>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</si>
  <si>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</si>
  <si>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</si>
  <si>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</si>
  <si>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</si>
  <si>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</si>
  <si>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</si>
  <si>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</si>
  <si>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</si>
  <si>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</si>
  <si>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</si>
  <si>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</si>
  <si>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</si>
  <si>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</si>
  <si>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</si>
  <si>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</si>
  <si>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</si>
  <si>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</si>
  <si>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</si>
  <si>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</si>
  <si>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</si>
  <si>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</si>
  <si>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</si>
  <si>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</si>
  <si>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</si>
  <si>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</si>
  <si>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</si>
  <si>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</si>
  <si>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</si>
  <si>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</si>
  <si>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</si>
  <si>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</si>
  <si>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</si>
  <si>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</si>
  <si>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</si>
  <si>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</si>
  <si>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</si>
  <si>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</si>
  <si>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</si>
  <si>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</si>
  <si>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</si>
  <si>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</si>
  <si>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</si>
  <si>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</si>
  <si>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</si>
  <si>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</si>
  <si>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</si>
  <si>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</si>
  <si>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</si>
  <si>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</si>
  <si>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</si>
  <si>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</si>
  <si>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</si>
  <si>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</si>
  <si>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</si>
  <si>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</si>
  <si>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</si>
  <si>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</si>
  <si>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</si>
  <si>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</si>
  <si>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</si>
  <si>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</si>
  <si>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</si>
  <si>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</si>
  <si>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</si>
  <si>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</si>
  <si>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</si>
  <si>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</si>
  <si>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</si>
  <si>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</si>
  <si>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</si>
  <si>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</si>
  <si>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</si>
  <si>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</si>
  <si>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</si>
  <si>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</si>
  <si>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</si>
  <si>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</si>
  <si>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</si>
  <si>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</si>
  <si>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</si>
  <si>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</si>
  <si>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</si>
  <si>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</si>
  <si>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</si>
  <si>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</si>
  <si>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</si>
  <si>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</si>
  <si>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</si>
  <si>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</si>
  <si>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</si>
  <si>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</si>
  <si>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</si>
  <si>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</si>
  <si>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</si>
  <si>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</si>
  <si>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</si>
  <si>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</si>
  <si>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</si>
  <si>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</si>
  <si>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</si>
  <si>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</si>
  <si>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</si>
  <si>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</si>
  <si>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</si>
  <si>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</si>
  <si>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</si>
  <si>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</si>
  <si>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</si>
  <si>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</si>
  <si>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</si>
  <si>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</si>
  <si>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</si>
  <si>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</si>
  <si>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</si>
  <si>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</si>
  <si>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</si>
  <si>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</si>
  <si>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</si>
  <si>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</si>
  <si>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</si>
  <si>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</si>
  <si>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</si>
  <si>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</si>
  <si>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</si>
  <si>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</si>
  <si>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</si>
  <si>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</si>
  <si>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</si>
  <si>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</si>
  <si>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</si>
  <si>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</si>
  <si>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</si>
  <si>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</si>
  <si>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</si>
  <si>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</si>
  <si>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</si>
  <si>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</si>
  <si>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</si>
  <si>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</si>
  <si>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</si>
  <si>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</si>
  <si>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</si>
  <si>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</si>
  <si>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</si>
  <si>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</si>
  <si>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</si>
  <si>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</si>
  <si>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</si>
  <si>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</si>
  <si>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</si>
  <si>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</si>
  <si>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</si>
  <si>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</si>
  <si>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</si>
  <si>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</si>
  <si>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</si>
  <si>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</si>
  <si>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</si>
  <si>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</si>
  <si>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</si>
  <si>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</si>
  <si>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</si>
  <si>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</si>
  <si>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</si>
  <si>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</si>
  <si>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</si>
  <si>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</si>
  <si>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</si>
  <si>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</si>
  <si>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</si>
  <si>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</si>
  <si>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</si>
  <si>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</si>
  <si>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</si>
  <si>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</si>
  <si>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</si>
  <si>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</si>
  <si>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</si>
  <si>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</si>
  <si>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</si>
  <si>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</si>
  <si>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</si>
  <si>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</si>
  <si>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</si>
  <si>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</si>
  <si>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</si>
  <si>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</si>
  <si>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</si>
  <si>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</si>
  <si>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</si>
  <si>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</si>
  <si>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</si>
  <si>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</si>
  <si>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</si>
  <si>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</si>
  <si>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</si>
  <si>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</si>
  <si>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</si>
  <si>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</si>
  <si>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</si>
  <si>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</si>
  <si>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</si>
  <si>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</si>
  <si>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</si>
  <si>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</si>
  <si>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</si>
  <si>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</si>
  <si>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</si>
  <si>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</si>
  <si>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</si>
  <si>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</si>
  <si>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</si>
  <si>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</si>
  <si>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</si>
  <si>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</si>
  <si>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</si>
  <si>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</si>
  <si>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</si>
  <si>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</si>
  <si>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</si>
  <si>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</si>
  <si>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</si>
  <si>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</si>
  <si>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</si>
  <si>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</si>
  <si>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</si>
  <si>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</si>
  <si>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</si>
  <si>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</si>
  <si>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</si>
  <si>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</si>
  <si>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</si>
  <si>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</si>
  <si>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</si>
  <si>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</si>
  <si>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</si>
  <si>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</si>
  <si>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</si>
  <si>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</si>
  <si>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</si>
  <si>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</si>
  <si>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</si>
  <si>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</si>
  <si>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</si>
  <si>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</si>
  <si>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</si>
  <si>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</si>
  <si>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</si>
  <si>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</si>
  <si>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</si>
  <si>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</si>
  <si>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</si>
  <si>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</si>
  <si>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</si>
  <si>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</si>
  <si>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</si>
  <si>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</si>
  <si>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</si>
  <si>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</si>
  <si>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</si>
  <si>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</si>
  <si>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</si>
  <si>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</si>
  <si>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</si>
  <si>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</si>
  <si>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</si>
  <si>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</si>
  <si>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</si>
  <si>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</si>
  <si>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</si>
  <si>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</si>
  <si>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</si>
  <si>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</si>
  <si>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</si>
  <si>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</si>
  <si>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</si>
  <si>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</si>
  <si>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</si>
  <si>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</si>
  <si>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</si>
  <si>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</si>
  <si>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</si>
  <si>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</si>
  <si>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</si>
  <si>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</si>
  <si>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</si>
  <si>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</si>
  <si>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</si>
  <si>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</si>
  <si>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</si>
  <si>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</si>
  <si>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</si>
  <si>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</si>
  <si>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</si>
  <si>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</si>
  <si>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</si>
  <si>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</si>
  <si>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</si>
  <si>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</si>
  <si>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</si>
  <si>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</si>
  <si>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</si>
  <si>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</si>
  <si>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</si>
  <si>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</si>
  <si>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</si>
  <si>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</si>
  <si>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</si>
  <si>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</si>
  <si>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</si>
  <si>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</si>
  <si>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</si>
  <si>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</si>
  <si>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</si>
  <si>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</si>
  <si>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</si>
  <si>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</si>
  <si>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</si>
  <si>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</si>
  <si>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</si>
  <si>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</si>
  <si>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</si>
  <si>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</si>
  <si>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</si>
  <si>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</si>
  <si>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</si>
  <si>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</si>
  <si>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</si>
  <si>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</si>
  <si>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</si>
  <si>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</si>
  <si>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</si>
  <si>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</si>
  <si>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</si>
  <si>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</si>
  <si>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</si>
  <si>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</si>
  <si>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</si>
  <si>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</si>
  <si>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</si>
  <si>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</si>
  <si>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</si>
  <si>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</si>
  <si>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</si>
  <si>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</si>
  <si>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</si>
  <si>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</si>
  <si>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</si>
  <si>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</si>
  <si>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</si>
  <si>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</si>
  <si>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</si>
  <si>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</si>
  <si>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</si>
  <si>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</si>
  <si>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</si>
  <si>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</si>
  <si>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</si>
  <si>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</si>
  <si>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</si>
  <si>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</si>
  <si>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</si>
  <si>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</si>
  <si>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</si>
  <si>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</si>
  <si>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</si>
  <si>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</si>
  <si>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</si>
  <si>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</si>
  <si>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</si>
  <si>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</si>
  <si>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</si>
  <si>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</si>
  <si>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</si>
  <si>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</si>
  <si>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</si>
  <si>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</si>
  <si>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</si>
  <si>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</si>
  <si>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</si>
  <si>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</si>
  <si>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</si>
  <si>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</si>
  <si>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</si>
  <si>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</si>
  <si>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</si>
  <si>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</si>
  <si>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</si>
  <si>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</si>
  <si>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</si>
  <si>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</si>
  <si>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</si>
  <si>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</si>
  <si>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</si>
  <si>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</si>
  <si>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</si>
  <si>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</si>
  <si>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</si>
  <si>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</si>
  <si>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</si>
  <si>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</si>
  <si>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</si>
  <si>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</si>
  <si>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</si>
  <si>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</si>
  <si>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</si>
  <si>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</si>
  <si>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</si>
  <si>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</si>
  <si>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</si>
  <si>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</si>
  <si>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</si>
  <si>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</si>
  <si>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</si>
  <si>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</si>
  <si>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</si>
  <si>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</si>
  <si>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</si>
  <si>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</si>
  <si>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</si>
  <si>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</si>
  <si>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</si>
  <si>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</si>
  <si>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</si>
  <si>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</si>
  <si>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</si>
  <si>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</si>
  <si>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</si>
  <si>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</si>
  <si>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</si>
  <si>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</si>
  <si>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</si>
  <si>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</si>
  <si>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</si>
  <si>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</si>
  <si>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</si>
  <si>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</si>
  <si>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</si>
  <si>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</si>
  <si>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</si>
  <si>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</si>
  <si>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</si>
  <si>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</si>
  <si>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</si>
  <si>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</si>
  <si>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</si>
  <si>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</si>
  <si>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</si>
  <si>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</si>
  <si>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</si>
  <si>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</si>
  <si>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</si>
  <si>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</si>
  <si>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</si>
  <si>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</si>
  <si>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</si>
  <si>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</si>
  <si>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</si>
  <si>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</si>
  <si>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</si>
  <si>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</si>
  <si>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</si>
  <si>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</si>
  <si>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</si>
  <si>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</si>
  <si>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</si>
  <si>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</si>
  <si>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</si>
  <si>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</si>
  <si>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</si>
  <si>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</si>
  <si>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</si>
  <si>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</si>
  <si>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</si>
  <si>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</si>
  <si>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</si>
  <si>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</si>
  <si>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</si>
  <si>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</si>
  <si>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</si>
  <si>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</si>
  <si>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</si>
  <si>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</si>
  <si>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</si>
  <si>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</si>
  <si>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</si>
  <si>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</si>
  <si>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</si>
  <si>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</si>
  <si>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</si>
  <si>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</si>
  <si>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</si>
  <si>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</si>
  <si>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</si>
  <si>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</si>
  <si>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</si>
  <si>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</si>
  <si>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</si>
  <si>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</si>
  <si>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</si>
  <si>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</si>
  <si>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</si>
  <si>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</si>
  <si>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</si>
  <si>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</si>
  <si>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</si>
  <si>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</si>
  <si>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</si>
  <si>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</si>
  <si>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</si>
  <si>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</si>
  <si>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</si>
  <si>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</si>
  <si>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</si>
  <si>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</si>
  <si>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</si>
  <si>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</si>
  <si>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</si>
  <si>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</si>
  <si>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</si>
  <si>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</si>
  <si>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</si>
  <si>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</si>
  <si>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</si>
  <si>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</si>
  <si>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</si>
  <si>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</si>
  <si>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</si>
  <si>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</si>
  <si>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</si>
  <si>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</si>
  <si>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</si>
  <si>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</si>
  <si>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</si>
  <si>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</si>
  <si>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</si>
  <si>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</si>
  <si>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</si>
  <si>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</si>
  <si>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</si>
  <si>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</si>
  <si>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</si>
  <si>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</si>
  <si>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</si>
  <si>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</si>
  <si>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</si>
  <si>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</si>
  <si>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</si>
  <si>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</si>
  <si>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</si>
  <si>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</si>
  <si>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</si>
  <si>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</si>
  <si>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</si>
  <si>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</si>
  <si>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</si>
  <si>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</si>
  <si>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</si>
  <si>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</si>
  <si>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</si>
  <si>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</si>
  <si>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</si>
  <si>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</si>
  <si>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</si>
  <si>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</si>
  <si>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</si>
  <si>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</si>
  <si>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</si>
  <si>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</si>
  <si>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</si>
  <si>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</si>
  <si>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</si>
  <si>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</si>
  <si>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</si>
  <si>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</si>
  <si>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</si>
  <si>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</si>
  <si>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</si>
  <si>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</si>
  <si>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</si>
  <si>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</si>
  <si>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</si>
  <si>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</si>
  <si>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</si>
  <si>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</si>
  <si>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</si>
  <si>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</si>
  <si>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</si>
  <si>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</si>
  <si>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</si>
  <si>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</si>
  <si>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</si>
  <si>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</si>
  <si>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</si>
  <si>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</si>
  <si>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</si>
  <si>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</si>
  <si>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</si>
  <si>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</si>
  <si>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</si>
  <si>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</si>
  <si>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</si>
  <si>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</si>
  <si>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</si>
  <si>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</si>
  <si>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</si>
  <si>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</si>
  <si>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</si>
  <si>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</si>
  <si>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</si>
  <si>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</si>
  <si>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</si>
  <si>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</si>
  <si>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</si>
  <si>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</si>
  <si>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</si>
  <si>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</si>
  <si>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</si>
  <si>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</si>
  <si>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</si>
  <si>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</si>
  <si>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</si>
  <si>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</si>
  <si>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</si>
  <si>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</si>
  <si>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</si>
  <si>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</si>
  <si>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</si>
  <si>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</si>
  <si>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</si>
  <si>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</si>
  <si>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</si>
  <si>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</si>
  <si>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</si>
  <si>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</si>
  <si>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</si>
  <si>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</si>
  <si>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</si>
  <si>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</si>
  <si>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</si>
  <si>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</si>
  <si>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</si>
  <si>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</si>
  <si>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</si>
  <si>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</si>
  <si>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</si>
  <si>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</si>
  <si>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</si>
  <si>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</si>
  <si>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</si>
  <si>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</si>
  <si>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</si>
  <si>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</si>
  <si>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</si>
  <si>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</si>
  <si>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</si>
  <si>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</si>
  <si>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</si>
  <si>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</si>
  <si>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</si>
  <si>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</si>
  <si>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</si>
  <si>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</si>
  <si>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</si>
  <si>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</si>
  <si>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</si>
  <si>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</si>
  <si>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</si>
  <si>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</si>
  <si>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</si>
  <si>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</si>
  <si>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</si>
  <si>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</si>
  <si>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</si>
  <si>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</si>
  <si>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</si>
  <si>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</si>
  <si>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</si>
  <si>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</si>
  <si>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</si>
  <si>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</si>
  <si>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</si>
  <si>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</si>
  <si>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</si>
  <si>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</si>
  <si>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</si>
  <si>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</si>
  <si>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</si>
  <si>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</si>
  <si>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</si>
  <si>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</si>
  <si>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</si>
  <si>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</si>
  <si>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</si>
  <si>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</si>
  <si>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</si>
  <si>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</si>
  <si>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</si>
  <si>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</si>
  <si>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</si>
  <si>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</si>
  <si>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</si>
  <si>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</si>
  <si>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</si>
  <si>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</si>
  <si>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</si>
  <si>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</si>
  <si>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</si>
  <si>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</si>
  <si>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</si>
  <si>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</si>
  <si>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</si>
  <si>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</si>
  <si>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</si>
  <si>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</si>
  <si>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</si>
  <si>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</si>
  <si>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</si>
  <si>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</si>
  <si>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</si>
  <si>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</si>
  <si>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</si>
  <si>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</si>
  <si>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</si>
  <si>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</si>
  <si>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</si>
  <si>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</si>
  <si>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</si>
  <si>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</si>
  <si>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</si>
  <si>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</si>
  <si>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</si>
  <si>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</si>
  <si>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</si>
  <si>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</si>
  <si>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</si>
  <si>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</si>
  <si>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</si>
  <si>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</si>
  <si>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</si>
  <si>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</si>
  <si>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</si>
  <si>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</si>
  <si>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</si>
  <si>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</si>
  <si>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</si>
  <si>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</si>
  <si>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</si>
  <si>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</si>
  <si>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</si>
  <si>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</si>
  <si>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</si>
  <si>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</si>
  <si>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</si>
  <si>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</si>
  <si>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</si>
  <si>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</si>
  <si>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</si>
  <si>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</si>
  <si>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</si>
  <si>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</si>
  <si>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</si>
  <si>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</si>
  <si>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</si>
  <si>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</si>
  <si>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</si>
  <si>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</si>
  <si>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</si>
  <si>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</si>
  <si>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</si>
  <si>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</si>
  <si>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</si>
  <si>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</si>
  <si>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</si>
  <si>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</si>
  <si>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</si>
  <si>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</si>
  <si>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</si>
  <si>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</si>
  <si>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</si>
  <si>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</si>
  <si>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</si>
  <si>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</si>
  <si>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</si>
  <si>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</si>
  <si>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</si>
  <si>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</si>
  <si>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</si>
  <si>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</si>
  <si>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</si>
  <si>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</si>
  <si>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</si>
  <si>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</si>
  <si>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</si>
  <si>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</si>
  <si>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</si>
  <si>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</si>
  <si>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</si>
  <si>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</si>
  <si>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</si>
  <si>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</si>
  <si>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</si>
  <si>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</si>
  <si>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</si>
  <si>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</si>
  <si>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</si>
  <si>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</si>
  <si>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</si>
  <si>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</si>
  <si>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</si>
  <si>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</si>
  <si>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</si>
  <si>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</si>
  <si>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</si>
  <si>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</si>
  <si>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</si>
  <si>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</si>
  <si>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</si>
  <si>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</si>
  <si>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</si>
  <si>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</si>
  <si>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</si>
  <si>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</si>
  <si>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</si>
  <si>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</si>
  <si>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</si>
  <si>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</si>
  <si>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</si>
  <si>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</si>
  <si>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</si>
  <si>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</si>
  <si>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</si>
  <si>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</si>
  <si>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</si>
  <si>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</si>
  <si>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</si>
  <si>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</si>
  <si>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</si>
  <si>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</si>
  <si>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</si>
  <si>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</si>
  <si>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</si>
  <si>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</si>
  <si>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</si>
  <si>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</si>
  <si>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</si>
  <si>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</si>
  <si>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</si>
  <si>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</si>
  <si>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</si>
  <si>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</si>
  <si>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</si>
  <si>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</si>
  <si>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</si>
  <si>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</si>
  <si>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</si>
  <si>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</si>
  <si>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</si>
  <si>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</si>
  <si>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</si>
  <si>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</si>
  <si>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</si>
  <si>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</si>
  <si>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</si>
  <si>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</si>
  <si>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</si>
  <si>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</si>
  <si>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</si>
  <si>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</si>
  <si>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</si>
  <si>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</si>
  <si>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</si>
  <si>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</si>
  <si>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</si>
  <si>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</si>
  <si>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</si>
  <si>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</si>
  <si>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</si>
  <si>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</si>
  <si>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</si>
  <si>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</si>
  <si>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</si>
  <si>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</si>
  <si>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</si>
  <si>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</si>
  <si>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</si>
  <si>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</si>
  <si>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</si>
  <si>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</si>
  <si>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</si>
  <si>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</si>
  <si>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</si>
  <si>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</si>
  <si>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</si>
  <si>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</si>
  <si>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</si>
  <si>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</si>
  <si>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</si>
  <si>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</si>
  <si>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</si>
  <si>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</si>
  <si>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</si>
  <si>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</si>
  <si>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</si>
  <si>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</si>
  <si>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</si>
  <si>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</si>
  <si>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</si>
  <si>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</si>
  <si>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</si>
  <si>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</si>
  <si>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</si>
  <si>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</si>
  <si>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</si>
  <si>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</si>
  <si>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</si>
  <si>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</si>
  <si>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</si>
  <si>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</si>
  <si>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</si>
  <si>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</si>
  <si>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</si>
  <si>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</si>
  <si>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</si>
  <si>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</si>
  <si>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</si>
  <si>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</si>
  <si>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</si>
  <si>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</si>
  <si>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</si>
  <si>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</si>
  <si>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</si>
  <si>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</si>
  <si>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</si>
  <si>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</si>
  <si>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</si>
  <si>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</si>
  <si>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</si>
  <si>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</si>
  <si>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</si>
  <si>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</si>
  <si>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</si>
  <si>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</si>
  <si>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</si>
  <si>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</si>
  <si>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</si>
  <si>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</si>
  <si>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</si>
  <si>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</si>
  <si>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</si>
  <si>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</si>
  <si>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</si>
  <si>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</si>
  <si>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</si>
  <si>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</si>
  <si>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</si>
  <si>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</si>
  <si>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</si>
  <si>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</si>
  <si>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</si>
  <si>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</si>
  <si>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</si>
  <si>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</si>
  <si>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</si>
  <si>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</si>
  <si>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</si>
  <si>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</si>
  <si>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</si>
  <si>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</si>
  <si>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</si>
  <si>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</si>
  <si>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</si>
  <si>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</si>
  <si>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</si>
  <si>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</si>
  <si>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</si>
  <si>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</si>
  <si>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</si>
  <si>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</si>
  <si>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</si>
  <si>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</si>
  <si>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</si>
  <si>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</si>
  <si>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</si>
  <si>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</si>
  <si>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</si>
  <si>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</si>
  <si>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</si>
  <si>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</si>
  <si>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</si>
  <si>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</si>
  <si>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</si>
  <si>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</si>
  <si>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</si>
  <si>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</si>
  <si>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</si>
  <si>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</si>
  <si>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</si>
  <si>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</si>
  <si>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</si>
  <si>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</si>
  <si>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</si>
  <si>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</si>
  <si>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</si>
  <si>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</si>
  <si>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</si>
  <si>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</si>
  <si>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</si>
  <si>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</si>
  <si>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</si>
  <si>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</si>
  <si>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</si>
  <si>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</si>
  <si>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</si>
  <si>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</si>
  <si>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</si>
  <si>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</si>
  <si>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</si>
  <si>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</si>
  <si>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</si>
  <si>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</si>
  <si>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</si>
  <si>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</si>
  <si>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</si>
  <si>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</si>
  <si>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</si>
  <si>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</si>
  <si>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</si>
  <si>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</si>
  <si>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</si>
  <si>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</si>
  <si>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</si>
  <si>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</si>
  <si>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</si>
  <si>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</si>
  <si>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</si>
  <si>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</si>
  <si>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</si>
  <si>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</si>
  <si>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</si>
  <si>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</si>
  <si>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</si>
  <si>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</si>
  <si>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</si>
  <si>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</si>
  <si>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</si>
  <si>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</si>
  <si>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</si>
  <si>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</si>
  <si>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</si>
  <si>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</si>
  <si>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</si>
  <si>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</si>
  <si>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</si>
  <si>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</si>
  <si>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</si>
  <si>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</si>
  <si>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</si>
  <si>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</si>
  <si>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</si>
  <si>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</si>
  <si>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</si>
  <si>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</si>
  <si>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</si>
  <si>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</si>
  <si>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</si>
  <si>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</si>
  <si>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</si>
  <si>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</si>
  <si>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</si>
  <si>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</si>
  <si>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</si>
  <si>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</si>
  <si>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</si>
  <si>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</si>
  <si>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</si>
  <si>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</si>
  <si>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</si>
  <si>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</si>
  <si>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</si>
  <si>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</si>
  <si>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</si>
  <si>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</si>
  <si>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</si>
  <si>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</si>
  <si>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</si>
  <si>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</si>
  <si>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</si>
  <si>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</si>
  <si>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</si>
  <si>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</si>
  <si>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</si>
  <si>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</si>
  <si>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</si>
  <si>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</si>
  <si>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</si>
  <si>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</si>
  <si>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</si>
  <si>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</si>
  <si>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</si>
  <si>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</si>
  <si>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</si>
  <si>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</si>
  <si>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</si>
  <si>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</si>
  <si>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</si>
  <si>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</si>
  <si>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</si>
  <si>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</si>
  <si>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</si>
  <si>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</si>
  <si>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</si>
  <si>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</si>
  <si>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</si>
  <si>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</si>
  <si>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</si>
  <si>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</si>
  <si>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</si>
  <si>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</si>
  <si>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</si>
  <si>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</si>
  <si>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</si>
  <si>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</si>
  <si>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</si>
  <si>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</si>
  <si>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</si>
  <si>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</si>
  <si>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</si>
  <si>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</si>
  <si>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</si>
  <si>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</si>
  <si>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</si>
  <si>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</si>
  <si>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</si>
  <si>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</si>
  <si>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</si>
  <si>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</si>
  <si>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</si>
  <si>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</si>
  <si>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</si>
  <si>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</si>
  <si>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</si>
  <si>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</si>
  <si>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</si>
  <si>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</si>
  <si>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</si>
  <si>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</si>
  <si>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</si>
  <si>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</si>
  <si>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</si>
  <si>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</si>
  <si>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</si>
  <si>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</si>
  <si>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</si>
  <si>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</si>
  <si>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</si>
  <si>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</si>
  <si>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</si>
  <si>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</si>
  <si>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</si>
  <si>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</si>
  <si>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</si>
  <si>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</si>
  <si>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</si>
  <si>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</si>
  <si>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</si>
  <si>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</si>
  <si>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</si>
  <si>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</si>
  <si>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</si>
  <si>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</si>
  <si>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</si>
  <si>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</si>
  <si>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</si>
  <si>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</si>
  <si>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</si>
  <si>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</si>
  <si>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</si>
  <si>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</si>
  <si>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</si>
  <si>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</si>
  <si>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</si>
  <si>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</si>
  <si>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</si>
  <si>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</si>
  <si>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</si>
  <si>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</si>
  <si>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</si>
  <si>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</si>
  <si>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</si>
  <si>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</si>
  <si>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</si>
  <si>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</si>
  <si>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</si>
  <si>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</si>
  <si>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</si>
  <si>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</si>
  <si>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</si>
  <si>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</si>
  <si>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</si>
  <si>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</si>
  <si>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</si>
  <si>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</si>
  <si>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</si>
  <si>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</si>
  <si>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</si>
  <si>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</si>
  <si>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</si>
  <si>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</si>
  <si>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</si>
  <si>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</si>
  <si>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</si>
  <si>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</si>
  <si>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</si>
  <si>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</si>
  <si>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</si>
  <si>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</si>
  <si>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</si>
  <si>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</si>
  <si>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</si>
  <si>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</si>
  <si>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</si>
  <si>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</si>
  <si>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</si>
  <si>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</si>
  <si>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</si>
  <si>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</si>
  <si>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</si>
  <si>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</si>
  <si>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</si>
  <si>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</si>
  <si>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</si>
  <si>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</si>
  <si>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</si>
  <si>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</si>
  <si>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</si>
  <si>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</si>
  <si>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</si>
  <si>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</si>
  <si>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</si>
  <si>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</si>
  <si>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</si>
  <si>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</si>
  <si>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</si>
  <si>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</si>
  <si>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</si>
  <si>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</si>
  <si>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</si>
  <si>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</si>
  <si>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</si>
  <si>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</si>
  <si>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</si>
  <si>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</si>
  <si>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</si>
  <si>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</si>
  <si>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</si>
  <si>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</si>
  <si>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</si>
  <si>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</si>
  <si>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</si>
  <si>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</si>
  <si>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</si>
  <si>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</si>
  <si>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</si>
  <si>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</si>
  <si>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</si>
  <si>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</si>
  <si>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</si>
  <si>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</si>
  <si>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</si>
  <si>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</si>
  <si>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</si>
  <si>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</si>
  <si>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</si>
  <si>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</si>
  <si>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</si>
  <si>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</si>
  <si>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</si>
  <si>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</si>
  <si>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</si>
  <si>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</si>
  <si>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</si>
  <si>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</si>
  <si>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</si>
  <si>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</si>
  <si>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</si>
  <si>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</si>
  <si>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</si>
  <si>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</si>
  <si>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</si>
  <si>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</si>
  <si>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</si>
  <si>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</si>
  <si>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</si>
  <si>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</si>
  <si>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</si>
  <si>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</si>
  <si>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</si>
  <si>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</si>
  <si>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</si>
  <si>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</si>
  <si>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</si>
  <si>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</si>
  <si>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</si>
  <si>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</si>
  <si>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</si>
  <si>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</si>
  <si>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</si>
  <si>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</si>
  <si>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</si>
  <si>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</si>
  <si>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</si>
  <si>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</si>
  <si>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</si>
  <si>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</si>
  <si>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</si>
  <si>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</si>
  <si>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</si>
  <si>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</si>
  <si>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</si>
  <si>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</si>
  <si>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</si>
  <si>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</si>
  <si>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</si>
  <si>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</si>
  <si>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</si>
  <si>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</si>
  <si>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</si>
  <si>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</si>
  <si>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</si>
  <si>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</si>
  <si>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</si>
  <si>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</si>
  <si>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</si>
  <si>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</si>
  <si>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</si>
  <si>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</si>
  <si>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</si>
  <si>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</si>
  <si>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</si>
  <si>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</si>
  <si>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</si>
  <si>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</si>
  <si>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</si>
  <si>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</si>
  <si>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</si>
  <si>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</si>
  <si>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</si>
  <si>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</si>
  <si>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</si>
  <si>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</si>
  <si>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</si>
  <si>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</si>
  <si>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</si>
  <si>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</si>
  <si>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</si>
  <si>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</si>
  <si>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</si>
  <si>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</si>
  <si>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</si>
  <si>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</si>
  <si>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</si>
  <si>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</si>
  <si>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</si>
  <si>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</si>
  <si>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</si>
  <si>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</si>
  <si>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</si>
  <si>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</si>
  <si>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</si>
  <si>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</si>
  <si>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</si>
  <si>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</si>
  <si>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</si>
  <si>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</si>
  <si>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</si>
  <si>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</si>
  <si>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</si>
  <si>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</si>
  <si>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</si>
  <si>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</si>
  <si>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</si>
  <si>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</si>
  <si>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</si>
  <si>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</si>
  <si>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</si>
  <si>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</si>
  <si>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</si>
  <si>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</si>
  <si>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</si>
  <si>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</si>
  <si>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</si>
  <si>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</si>
  <si>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</si>
  <si>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</si>
  <si>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</si>
  <si>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</si>
  <si>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</si>
  <si>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</si>
  <si>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</si>
  <si>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</si>
  <si>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</si>
  <si>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</si>
  <si>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</si>
  <si>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</si>
  <si>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</si>
  <si>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</si>
  <si>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</si>
  <si>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</si>
  <si>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</si>
  <si>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</si>
  <si>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</si>
  <si>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</si>
  <si>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</si>
  <si>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</si>
  <si>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</si>
  <si>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</si>
  <si>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</si>
  <si>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</si>
  <si>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</si>
  <si>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</si>
  <si>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</si>
  <si>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</si>
  <si>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</si>
  <si>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</si>
  <si>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</si>
  <si>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</si>
  <si>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</si>
  <si>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</si>
  <si>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</si>
  <si>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</si>
  <si>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</si>
  <si>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</si>
  <si>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</si>
  <si>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</si>
  <si>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</si>
  <si>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</si>
  <si>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</si>
  <si>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</si>
  <si>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</si>
  <si>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</si>
  <si>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</si>
  <si>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</si>
  <si>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</si>
  <si>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</si>
  <si>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</si>
  <si>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</si>
  <si>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</si>
  <si>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</si>
  <si>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</si>
  <si>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</si>
  <si>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</si>
  <si>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</si>
  <si>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</si>
  <si>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</si>
  <si>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</si>
  <si>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</si>
  <si>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</si>
  <si>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</si>
  <si>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</si>
  <si>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</si>
  <si>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</si>
  <si>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</si>
  <si>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</si>
  <si>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</si>
  <si>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</si>
  <si>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</si>
  <si>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</si>
  <si>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</si>
  <si>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</si>
  <si>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</si>
  <si>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</si>
  <si>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</si>
  <si>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</si>
  <si>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</si>
  <si>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</si>
  <si>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</si>
  <si>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</si>
  <si>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</si>
  <si>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</si>
  <si>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</si>
  <si>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</si>
  <si>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</si>
  <si>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</si>
  <si>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</si>
  <si>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</si>
  <si>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</si>
  <si>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</si>
  <si>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</si>
  <si>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</si>
  <si>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</si>
  <si>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</si>
  <si>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</si>
  <si>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</si>
  <si>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</si>
  <si>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</si>
  <si>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</si>
  <si>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</si>
  <si>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</si>
  <si>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</si>
  <si>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</si>
  <si>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</si>
  <si>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</si>
  <si>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</si>
  <si>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</si>
  <si>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</si>
  <si>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</si>
  <si>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</si>
  <si>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</si>
  <si>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</si>
  <si>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</si>
  <si>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</si>
  <si>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</si>
  <si>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</si>
  <si>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</si>
  <si>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</si>
  <si>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</si>
  <si>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</si>
  <si>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</si>
  <si>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</si>
  <si>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</si>
  <si>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</si>
  <si>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</si>
  <si>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</si>
  <si>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</si>
  <si>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</si>
  <si>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</si>
  <si>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</si>
  <si>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</si>
  <si>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</si>
  <si>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</si>
  <si>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</si>
  <si>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</si>
  <si>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</si>
  <si>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</si>
  <si>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</si>
  <si>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</si>
  <si>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</si>
  <si>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</si>
  <si>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</si>
  <si>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</si>
  <si>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</si>
  <si>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</si>
  <si>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</si>
  <si>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</si>
  <si>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</si>
  <si>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</si>
  <si>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</si>
  <si>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</si>
  <si>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</si>
  <si>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</si>
  <si>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</si>
  <si>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</si>
  <si>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</si>
  <si>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</si>
  <si>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</si>
  <si>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</si>
  <si>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</si>
  <si>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</si>
  <si>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</si>
  <si>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</si>
  <si>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</si>
  <si>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</si>
  <si>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</si>
  <si>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</si>
  <si>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</si>
  <si>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</si>
  <si>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</si>
  <si>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</si>
  <si>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</si>
  <si>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</si>
  <si>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</si>
  <si>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</si>
  <si>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</si>
  <si>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</si>
  <si>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</si>
  <si>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</si>
  <si>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</si>
  <si>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</si>
  <si>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</si>
  <si>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</si>
  <si>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</si>
  <si>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</si>
  <si>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</si>
  <si>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</si>
  <si>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</si>
  <si>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</si>
  <si>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</si>
  <si>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</si>
  <si>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</si>
  <si>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</si>
  <si>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</si>
  <si>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</si>
  <si>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</si>
  <si>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</si>
  <si>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</si>
  <si>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</si>
  <si>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</si>
  <si>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</si>
  <si>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</si>
  <si>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</si>
  <si>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</si>
  <si>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</si>
  <si>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</si>
  <si>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</si>
  <si>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</si>
  <si>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</si>
  <si>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</si>
  <si>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</si>
  <si>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</si>
  <si>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</si>
  <si>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</si>
  <si>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</si>
  <si>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</si>
  <si>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</si>
  <si>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</si>
  <si>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</si>
  <si>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</si>
  <si>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</si>
  <si>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</si>
  <si>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</si>
  <si>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</si>
  <si>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</si>
  <si>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</si>
  <si>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</si>
  <si>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</si>
  <si>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</si>
  <si>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</si>
  <si>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</si>
  <si>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</si>
  <si>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</si>
  <si>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</si>
  <si>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</si>
  <si>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</si>
  <si>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</si>
  <si>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</si>
  <si>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</si>
  <si>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</si>
  <si>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</si>
  <si>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</si>
  <si>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</si>
  <si>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</si>
  <si>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</si>
  <si>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</si>
  <si>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</si>
  <si>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</si>
  <si>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</si>
  <si>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</si>
  <si>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</si>
  <si>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</si>
  <si>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</si>
  <si>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</si>
  <si>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</si>
  <si>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</si>
  <si>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</si>
  <si>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</si>
  <si>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</si>
  <si>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</si>
  <si>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</si>
  <si>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</si>
  <si>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</si>
  <si>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</si>
  <si>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</si>
  <si>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</si>
  <si>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</si>
  <si>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</si>
  <si>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</si>
  <si>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</si>
  <si>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</si>
  <si>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</si>
  <si>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</si>
  <si>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</si>
  <si>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</si>
  <si>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</si>
  <si>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</si>
  <si>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</si>
  <si>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</si>
  <si>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</si>
  <si>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</si>
  <si>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</si>
  <si>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</si>
  <si>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</si>
  <si>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</si>
  <si>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</si>
  <si>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</si>
  <si>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</si>
  <si>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</si>
  <si>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</si>
  <si>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</si>
  <si>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</si>
  <si>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</si>
  <si>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</si>
  <si>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</si>
  <si>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</si>
  <si>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</si>
  <si>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</si>
  <si>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</si>
  <si>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</si>
  <si>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</si>
  <si>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</si>
  <si>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</si>
  <si>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</si>
  <si>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</si>
  <si>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</si>
  <si>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</si>
  <si>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</si>
  <si>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</si>
  <si>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</si>
  <si>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</si>
  <si>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</si>
  <si>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</si>
  <si>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</si>
  <si>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</si>
  <si>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</si>
  <si>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</si>
  <si>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</si>
  <si>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</si>
  <si>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</si>
  <si>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</si>
  <si>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</si>
  <si>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</si>
  <si>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</si>
  <si>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</si>
  <si>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</si>
  <si>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</si>
  <si>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</si>
  <si>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</si>
  <si>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</si>
  <si>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</si>
  <si>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</si>
  <si>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</si>
  <si>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</si>
  <si>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</si>
  <si>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</si>
  <si>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</si>
  <si>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</si>
  <si>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</si>
  <si>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</si>
  <si>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</si>
  <si>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</si>
  <si>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</si>
  <si>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</si>
  <si>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</si>
  <si>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</si>
  <si>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</si>
  <si>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</si>
  <si>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</si>
  <si>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</si>
  <si>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</si>
  <si>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</si>
  <si>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</si>
  <si>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</si>
  <si>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</si>
  <si>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</si>
  <si>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</si>
  <si>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</si>
  <si>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</si>
  <si>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</si>
  <si>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</si>
  <si>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</si>
  <si>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</si>
  <si>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</si>
  <si>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</si>
  <si>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</si>
  <si>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</si>
  <si>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</si>
  <si>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</si>
  <si>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</si>
  <si>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</si>
  <si>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</si>
  <si>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</si>
  <si>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</si>
  <si>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</si>
  <si>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</si>
  <si>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</si>
  <si>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</si>
  <si>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</si>
  <si>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</si>
  <si>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</si>
  <si>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</si>
  <si>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</si>
  <si>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</si>
  <si>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</si>
  <si>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</si>
  <si>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</si>
  <si>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</si>
  <si>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</si>
  <si>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</si>
  <si>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</si>
  <si>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</si>
  <si>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</si>
  <si>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</si>
  <si>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</si>
  <si>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</si>
  <si>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</si>
  <si>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</si>
  <si>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</si>
  <si>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</si>
  <si>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</si>
  <si>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</si>
  <si>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</si>
  <si>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</si>
  <si>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</si>
  <si>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</si>
  <si>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</si>
  <si>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</si>
  <si>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</si>
  <si>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</si>
  <si>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</si>
  <si>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</si>
  <si>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</si>
  <si>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</si>
  <si>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</si>
  <si>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</si>
  <si>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</si>
  <si>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</si>
  <si>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</si>
  <si>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</si>
  <si>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</si>
  <si>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</si>
  <si>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</si>
  <si>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</si>
  <si>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</si>
  <si>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</si>
  <si>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</si>
  <si>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</si>
  <si>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</si>
  <si>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</si>
  <si>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</si>
  <si>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</si>
  <si>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</si>
  <si>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</si>
  <si>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</si>
  <si>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</si>
  <si>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</si>
  <si>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</si>
  <si>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</si>
  <si>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</si>
  <si>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</si>
  <si>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</si>
  <si>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</si>
  <si>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</si>
  <si>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</si>
  <si>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</si>
  <si>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</si>
  <si>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</si>
  <si>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</si>
  <si>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</si>
  <si>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</si>
  <si>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</si>
  <si>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</si>
  <si>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</si>
  <si>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</si>
  <si>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</si>
  <si>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</si>
  <si>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</si>
  <si>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</si>
  <si>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</si>
  <si>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</si>
  <si>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</si>
  <si>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</si>
  <si>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</si>
  <si>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</si>
  <si>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</si>
  <si>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</si>
  <si>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</si>
  <si>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</si>
  <si>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</si>
  <si>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</si>
  <si>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</si>
  <si>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</si>
  <si>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</si>
  <si>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</si>
  <si>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</si>
  <si>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</si>
  <si>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</si>
  <si>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</si>
  <si>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</si>
  <si>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</si>
  <si>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</si>
  <si>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</si>
  <si>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</si>
  <si>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</si>
  <si>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</si>
  <si>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</si>
  <si>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</si>
  <si>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</si>
  <si>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</si>
  <si>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</si>
  <si>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</si>
  <si>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</si>
  <si>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</si>
  <si>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</si>
  <si>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</si>
  <si>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</si>
  <si>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</si>
  <si>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</si>
  <si>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</si>
  <si>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</si>
  <si>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</si>
  <si>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</si>
  <si>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</si>
  <si>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</si>
  <si>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</si>
  <si>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</si>
  <si>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</si>
  <si>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</si>
  <si>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</si>
  <si>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</si>
  <si>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</si>
  <si>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</si>
  <si>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</si>
  <si>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</si>
  <si>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</si>
  <si>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</si>
  <si>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</si>
  <si>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</si>
  <si>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</si>
  <si>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</si>
  <si>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</si>
  <si>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</si>
  <si>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</si>
  <si>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</si>
  <si>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</si>
  <si>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</si>
  <si>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</si>
  <si>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</si>
  <si>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</si>
  <si>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</si>
  <si>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</si>
  <si>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</si>
  <si>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</si>
  <si>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</si>
  <si>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</si>
  <si>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</si>
  <si>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</si>
  <si>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</si>
  <si>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</si>
  <si>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</si>
  <si>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</si>
  <si>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</si>
  <si>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</si>
  <si>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</si>
  <si>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</si>
  <si>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</si>
  <si>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</si>
  <si>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</si>
  <si>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</si>
  <si>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</si>
  <si>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</si>
  <si>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</si>
  <si>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</si>
  <si>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</si>
  <si>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</si>
  <si>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</si>
  <si>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</si>
  <si>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</si>
  <si>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</si>
  <si>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</si>
  <si>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</si>
  <si>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</si>
  <si>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</si>
  <si>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</si>
  <si>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</si>
  <si>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</si>
  <si>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</si>
  <si>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</si>
  <si>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</si>
  <si>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</si>
  <si>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</si>
  <si>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</si>
  <si>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</si>
  <si>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</si>
  <si>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</si>
  <si>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</si>
  <si>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</si>
  <si>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</si>
  <si>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</si>
  <si>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</si>
  <si>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</si>
  <si>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</si>
  <si>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</si>
  <si>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</si>
  <si>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</si>
  <si>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</si>
  <si>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</si>
  <si>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</si>
  <si>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</si>
  <si>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</si>
  <si>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</si>
  <si>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</si>
  <si>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</si>
  <si>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</si>
  <si>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</si>
  <si>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</si>
  <si>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</si>
  <si>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</si>
  <si>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</si>
  <si>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</si>
  <si>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</si>
  <si>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</si>
  <si>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</si>
  <si>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</si>
  <si>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</si>
  <si>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</si>
  <si>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</si>
  <si>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</si>
  <si>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</si>
  <si>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</si>
  <si>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</si>
  <si>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</si>
  <si>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</si>
  <si>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</si>
  <si>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</si>
  <si>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</si>
  <si>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</si>
  <si>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</si>
  <si>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</si>
  <si>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</si>
  <si>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</si>
  <si>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</si>
  <si>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</si>
  <si>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</si>
  <si>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</si>
  <si>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</si>
  <si>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</si>
  <si>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</si>
  <si>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</si>
  <si>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</si>
  <si>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</si>
  <si>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</si>
  <si>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</si>
  <si>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</si>
  <si>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</si>
  <si>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</si>
  <si>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</si>
  <si>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</si>
  <si>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</si>
  <si>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</si>
  <si>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</si>
  <si>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</si>
  <si>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</si>
  <si>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</si>
  <si>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</si>
  <si>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</si>
  <si>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</si>
  <si>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</si>
  <si>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</si>
  <si>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</si>
  <si>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</si>
  <si>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</si>
  <si>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</si>
  <si>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</si>
  <si>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</si>
  <si>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</si>
  <si>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</si>
  <si>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</si>
  <si>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</si>
  <si>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</si>
  <si>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</si>
  <si>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</si>
  <si>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</si>
  <si>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</si>
  <si>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</si>
  <si>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</si>
  <si>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</si>
  <si>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</si>
  <si>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</si>
  <si>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</si>
  <si>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</si>
  <si>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</si>
  <si>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</si>
  <si>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</si>
  <si>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</si>
  <si>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</si>
  <si>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</si>
  <si>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</si>
  <si>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</si>
  <si>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</si>
  <si>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</si>
  <si>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</si>
  <si>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</si>
  <si>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</si>
  <si>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</si>
  <si>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</si>
  <si>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</si>
  <si>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</si>
  <si>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</si>
  <si>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</si>
  <si>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</si>
  <si>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</si>
  <si>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</si>
  <si>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</si>
  <si>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</si>
  <si>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</si>
  <si>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</si>
  <si>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</si>
  <si>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</si>
  <si>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</si>
  <si>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</si>
  <si>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</si>
  <si>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</si>
  <si>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</si>
  <si>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</si>
  <si>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</si>
  <si>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</si>
  <si>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</si>
  <si>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</si>
  <si>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</si>
  <si>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</si>
  <si>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</si>
  <si>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</si>
  <si>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</si>
  <si>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</si>
  <si>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</si>
  <si>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</si>
  <si>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</si>
  <si>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</si>
  <si>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</si>
  <si>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</si>
  <si>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</si>
  <si>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</si>
  <si>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</si>
  <si>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</si>
  <si>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</si>
  <si>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</si>
  <si>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</si>
  <si>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</si>
  <si>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</si>
  <si>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</si>
  <si>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</si>
  <si>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</si>
  <si>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</si>
  <si>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</si>
  <si>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</si>
  <si>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</si>
  <si>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</si>
  <si>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</si>
  <si>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</si>
  <si>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</si>
  <si>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</si>
  <si>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</si>
  <si>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</si>
  <si>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</si>
  <si>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</si>
  <si>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</si>
  <si>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</si>
  <si>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</si>
  <si>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</si>
  <si>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</si>
  <si>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</si>
  <si>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</si>
  <si>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</si>
  <si>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</si>
  <si>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</si>
  <si>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</si>
  <si>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</si>
  <si>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</si>
  <si>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</si>
  <si>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</si>
  <si>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</si>
  <si>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</si>
  <si>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</si>
  <si>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</si>
  <si>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</si>
  <si>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</si>
  <si>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</si>
  <si>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</si>
  <si>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</si>
  <si>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</si>
  <si>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</si>
  <si>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</si>
  <si>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</si>
  <si>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</si>
  <si>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</si>
  <si>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</si>
  <si>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</si>
  <si>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</si>
  <si>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</si>
  <si>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</si>
  <si>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</si>
  <si>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</si>
  <si>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</si>
  <si>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</si>
  <si>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</si>
  <si>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</si>
  <si>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</si>
  <si>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</si>
  <si>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</si>
  <si>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</si>
  <si>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</si>
  <si>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</si>
  <si>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</si>
  <si>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</si>
  <si>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</si>
  <si>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</si>
  <si>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</si>
  <si>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</si>
  <si>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</si>
  <si>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</si>
  <si>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</si>
  <si>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</si>
  <si>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</si>
  <si>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</si>
  <si>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</si>
  <si>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</si>
  <si>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</si>
  <si>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</si>
  <si>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</si>
  <si>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</si>
  <si>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</si>
  <si>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</si>
  <si>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</si>
  <si>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</si>
  <si>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</si>
  <si>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</si>
  <si>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</si>
  <si>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</si>
  <si>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</si>
  <si>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</si>
  <si>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</si>
  <si>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</si>
  <si>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</si>
  <si>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</si>
  <si>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</si>
  <si>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</si>
  <si>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</si>
  <si>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</si>
  <si>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</si>
  <si>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</si>
  <si>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</si>
  <si>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</si>
  <si>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</si>
  <si>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</si>
  <si>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</si>
  <si>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</si>
  <si>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</si>
  <si>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</si>
  <si>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</si>
  <si>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</si>
  <si>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</si>
  <si>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</si>
  <si>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</si>
  <si>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</si>
  <si>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</si>
  <si>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</si>
  <si>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</si>
  <si>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</si>
  <si>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</si>
  <si>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</si>
  <si>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</si>
  <si>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</si>
  <si>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</si>
  <si>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</si>
  <si>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</si>
  <si>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</si>
  <si>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</si>
  <si>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</si>
  <si>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</si>
  <si>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</si>
  <si>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</si>
  <si>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</si>
  <si>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</si>
  <si>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</si>
  <si>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</si>
  <si>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</si>
  <si>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</si>
  <si>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</si>
  <si>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</si>
  <si>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</si>
  <si>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</si>
  <si>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</si>
  <si>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</si>
  <si>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</si>
  <si>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</si>
  <si>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</si>
  <si>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</si>
  <si>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</si>
  <si>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</si>
  <si>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</si>
  <si>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</si>
  <si>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</si>
  <si>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</si>
  <si>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</si>
  <si>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</si>
  <si>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</si>
  <si>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</si>
  <si>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</si>
  <si>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</si>
  <si>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</si>
  <si>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</si>
  <si>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</si>
  <si>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</si>
  <si>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</si>
  <si>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</si>
  <si>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</si>
  <si>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</si>
  <si>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</si>
  <si>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</si>
  <si>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</si>
  <si>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</si>
  <si>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</si>
  <si>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</si>
  <si>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</si>
  <si>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</si>
  <si>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</si>
  <si>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</si>
  <si>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</si>
  <si>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</si>
  <si>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</si>
  <si>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</si>
  <si>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</si>
  <si>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</si>
  <si>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</si>
  <si>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</si>
  <si>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</si>
  <si>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</si>
  <si>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</si>
  <si>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</si>
  <si>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</si>
  <si>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</si>
  <si>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</si>
  <si>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</si>
  <si>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</si>
  <si>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</si>
  <si>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</si>
  <si>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</si>
  <si>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</si>
  <si>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</si>
  <si>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</si>
  <si>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</si>
  <si>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</si>
  <si>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</si>
  <si>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</si>
  <si>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</si>
  <si>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</si>
  <si>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</si>
  <si>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</si>
  <si>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</si>
  <si>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</si>
  <si>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</si>
  <si>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</si>
  <si>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</si>
  <si>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</si>
  <si>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</si>
  <si>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</si>
  <si>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</si>
  <si>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</si>
  <si>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</si>
  <si>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</si>
  <si>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</si>
  <si>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</si>
  <si>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</si>
  <si>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</si>
  <si>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</si>
  <si>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</si>
  <si>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</si>
  <si>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</si>
  <si>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</si>
  <si>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</si>
  <si>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</si>
  <si>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</si>
  <si>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</si>
  <si>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</si>
  <si>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</si>
  <si>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</si>
  <si>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</si>
  <si>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</si>
  <si>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</si>
  <si>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</si>
  <si>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</si>
  <si>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</si>
  <si>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</si>
  <si>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</si>
  <si>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</si>
  <si>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</si>
  <si>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</si>
  <si>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</si>
  <si>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</si>
  <si>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</si>
  <si>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</si>
  <si>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</si>
  <si>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</si>
  <si>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</si>
  <si>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</si>
  <si>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</si>
  <si>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</si>
  <si>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</si>
  <si>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</si>
  <si>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</si>
  <si>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</si>
  <si>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</si>
  <si>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</si>
  <si>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</si>
  <si>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</si>
  <si>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</si>
  <si>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</si>
  <si>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</si>
  <si>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</si>
  <si>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</si>
  <si>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</si>
  <si>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</si>
  <si>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</si>
  <si>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</si>
  <si>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</si>
  <si>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</si>
  <si>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</si>
  <si>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</si>
  <si>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</si>
  <si>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</si>
  <si>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</si>
  <si>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</si>
  <si>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</si>
  <si>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</si>
  <si>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</si>
  <si>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</si>
  <si>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</si>
  <si>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</si>
  <si>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</si>
  <si>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</si>
  <si>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</si>
  <si>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</si>
  <si>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</si>
  <si>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</si>
  <si>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</si>
  <si>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</si>
  <si>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</si>
  <si>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</si>
  <si>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</si>
  <si>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</si>
  <si>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</si>
  <si>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</si>
  <si>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</si>
  <si>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</si>
  <si>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</si>
  <si>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</si>
  <si>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</si>
  <si>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</si>
  <si>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</si>
  <si>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</si>
  <si>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</si>
  <si>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</si>
  <si>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</si>
  <si>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</si>
  <si>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</si>
  <si>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</si>
  <si>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</si>
  <si>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</si>
  <si>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</si>
  <si>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</si>
  <si>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</si>
  <si>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</si>
  <si>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</si>
  <si>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</si>
  <si>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</si>
  <si>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</si>
  <si>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</si>
  <si>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</si>
  <si>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</si>
  <si>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</si>
  <si>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</si>
  <si>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</si>
  <si>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</si>
  <si>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</si>
  <si>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</si>
  <si>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</si>
  <si>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</si>
  <si>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</si>
  <si>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</si>
  <si>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</si>
  <si>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</si>
  <si>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</si>
  <si>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</si>
  <si>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</si>
  <si>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</si>
  <si>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</si>
  <si>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</si>
  <si>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</si>
  <si>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</si>
  <si>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</si>
  <si>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</si>
  <si>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</si>
  <si>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</si>
  <si>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</si>
  <si>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</si>
  <si>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</si>
  <si>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</si>
  <si>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</si>
  <si>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</si>
  <si>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</si>
  <si>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</si>
  <si>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</si>
  <si>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</si>
  <si>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</si>
  <si>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</si>
  <si>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</si>
  <si>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</si>
  <si>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</si>
  <si>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</si>
  <si>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</si>
  <si>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</si>
  <si>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</si>
  <si>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</si>
  <si>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</si>
  <si>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</si>
  <si>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</si>
  <si>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</si>
  <si>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</si>
  <si>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</si>
  <si>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</si>
  <si>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</si>
  <si>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</si>
  <si>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</si>
  <si>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</si>
  <si>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</si>
  <si>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</si>
  <si>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</si>
  <si>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</si>
  <si>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</si>
  <si>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</si>
  <si>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</si>
  <si>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</si>
  <si>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</si>
  <si>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</si>
  <si>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</si>
  <si>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</si>
  <si>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</si>
  <si>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</si>
  <si>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</si>
  <si>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</si>
  <si>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</si>
  <si>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</si>
  <si>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</si>
  <si>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</si>
  <si>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</si>
  <si>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</si>
  <si>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</si>
  <si>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</si>
  <si>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</si>
  <si>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</si>
  <si>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</si>
  <si>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</si>
  <si>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</si>
  <si>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</si>
  <si>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</si>
  <si>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</si>
  <si>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</si>
  <si>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</si>
  <si>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</si>
  <si>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</si>
  <si>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</si>
  <si>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</si>
  <si>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</si>
  <si>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</si>
  <si>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</si>
  <si>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</si>
  <si>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</si>
  <si>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</si>
  <si>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</si>
  <si>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</si>
  <si>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</si>
  <si>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</si>
  <si>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</si>
  <si>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</si>
  <si>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</si>
  <si>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</si>
  <si>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</si>
  <si>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</si>
  <si>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</si>
  <si>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</si>
  <si>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</si>
  <si>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</si>
  <si>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</si>
  <si>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</si>
  <si>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</si>
  <si>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</si>
  <si>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</si>
  <si>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</si>
  <si>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</si>
  <si>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</si>
  <si>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</si>
  <si>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</si>
  <si>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</si>
  <si>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</si>
  <si>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</si>
  <si>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</si>
  <si>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</si>
  <si>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</si>
  <si>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</si>
  <si>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</si>
  <si>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</si>
  <si>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</si>
  <si>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</si>
  <si>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</si>
  <si>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</si>
  <si>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</si>
  <si>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</si>
  <si>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</si>
  <si>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</si>
  <si>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</si>
  <si>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</si>
  <si>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</si>
  <si>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</si>
  <si>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</si>
  <si>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</si>
  <si>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</si>
  <si>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</si>
  <si>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</si>
  <si>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</si>
  <si>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</si>
  <si>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</si>
  <si>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</si>
  <si>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</si>
  <si>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</si>
  <si>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</si>
  <si>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</si>
  <si>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</si>
  <si>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</si>
  <si>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</si>
  <si>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</si>
  <si>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</si>
  <si>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</si>
  <si>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</si>
  <si>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</si>
  <si>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</si>
  <si>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</si>
  <si>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</si>
  <si>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</si>
  <si>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</si>
  <si>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</si>
  <si>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</si>
  <si>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</si>
  <si>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</si>
  <si>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</si>
  <si>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</si>
  <si>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</si>
  <si>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</si>
  <si>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</si>
  <si>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</si>
  <si>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</si>
  <si>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</si>
  <si>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</si>
  <si>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</si>
  <si>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</si>
  <si>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</si>
  <si>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</si>
  <si>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</si>
  <si>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</si>
  <si>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</si>
  <si>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</si>
  <si>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</si>
  <si>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</si>
  <si>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</si>
  <si>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</si>
  <si>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</si>
  <si>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</si>
  <si>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</si>
  <si>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</si>
  <si>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</si>
  <si>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</si>
  <si>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</si>
  <si>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</si>
  <si>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</si>
  <si>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</si>
  <si>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</si>
  <si>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</si>
  <si>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</si>
  <si>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</si>
  <si>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</si>
  <si>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</si>
  <si>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</si>
  <si>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</si>
  <si>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</si>
  <si>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</si>
  <si>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</si>
  <si>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</si>
  <si>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</si>
  <si>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</si>
  <si>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</si>
  <si>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</si>
  <si>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</si>
  <si>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</si>
  <si>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</si>
  <si>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</si>
  <si>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</si>
  <si>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</si>
  <si>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</si>
  <si>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</si>
  <si>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</si>
  <si>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</si>
  <si>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</si>
  <si>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</si>
  <si>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</si>
  <si>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</si>
  <si>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</si>
  <si>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</si>
  <si>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</si>
  <si>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</si>
  <si>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</si>
  <si>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</si>
  <si>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</si>
  <si>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</si>
  <si>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</si>
  <si>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</si>
  <si>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</si>
  <si>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</si>
  <si>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</si>
  <si>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</si>
  <si>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</si>
  <si>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</si>
  <si>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</si>
  <si>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</si>
  <si>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</si>
  <si>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</si>
  <si>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</si>
  <si>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</si>
  <si>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</si>
  <si>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</si>
  <si>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</si>
  <si>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</si>
  <si>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</si>
  <si>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</si>
  <si>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</si>
  <si>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</si>
  <si>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</si>
  <si>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</si>
  <si>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</si>
  <si>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</si>
  <si>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</si>
  <si>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</si>
  <si>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</si>
  <si>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</si>
  <si>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</si>
  <si>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</si>
  <si>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</si>
  <si>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</si>
  <si>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</si>
  <si>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</si>
  <si>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</si>
  <si>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</si>
  <si>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</si>
  <si>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</si>
  <si>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</si>
  <si>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</si>
  <si>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</si>
  <si>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</si>
  <si>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</si>
  <si>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</si>
  <si>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</si>
  <si>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</si>
  <si>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</si>
  <si>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</si>
  <si>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</si>
  <si>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</si>
  <si>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</si>
  <si>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</si>
  <si>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</si>
  <si>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</si>
  <si>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</si>
  <si>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</si>
  <si>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</si>
  <si>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</si>
  <si>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</si>
  <si>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</si>
  <si>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</si>
  <si>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</si>
  <si>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</si>
  <si>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</si>
  <si>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</si>
  <si>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</si>
  <si>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</si>
  <si>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</si>
  <si>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</si>
  <si>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</si>
  <si>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</si>
  <si>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</si>
  <si>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</si>
  <si>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</si>
  <si>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</si>
  <si>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</si>
  <si>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</si>
  <si>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</si>
  <si>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</si>
  <si>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</si>
  <si>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</si>
  <si>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</si>
  <si>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</si>
  <si>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</si>
  <si>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</si>
  <si>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</si>
  <si>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</si>
  <si>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</si>
  <si>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</si>
  <si>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</si>
  <si>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</si>
  <si>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</si>
  <si>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</si>
  <si>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</si>
  <si>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</si>
  <si>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</si>
  <si>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</si>
  <si>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</si>
  <si>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</si>
  <si>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</si>
  <si>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</si>
  <si>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</si>
  <si>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</si>
  <si>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</si>
  <si>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</si>
  <si>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</si>
  <si>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</si>
  <si>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</si>
  <si>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</si>
  <si>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</si>
  <si>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</si>
  <si>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</si>
  <si>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</si>
  <si>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</si>
  <si>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</si>
  <si>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</si>
  <si>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</si>
  <si>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</si>
  <si>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</si>
  <si>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</si>
  <si>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</si>
  <si>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</si>
  <si>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</si>
  <si>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</si>
  <si>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</si>
  <si>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</si>
  <si>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</si>
  <si>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</si>
  <si>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</si>
  <si>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</si>
  <si>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</si>
  <si>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</si>
  <si>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</si>
  <si>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</si>
  <si>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</si>
  <si>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</si>
  <si>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</si>
  <si>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</si>
  <si>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</si>
  <si>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</si>
  <si>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</si>
  <si>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</si>
  <si>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</si>
  <si>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</si>
  <si>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</si>
  <si>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</si>
  <si>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</si>
  <si>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</si>
  <si>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</si>
  <si>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</si>
  <si>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</si>
  <si>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</si>
  <si>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</si>
  <si>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</si>
  <si>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</si>
  <si>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</si>
  <si>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</si>
  <si>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</si>
  <si>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</si>
  <si>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</si>
  <si>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</si>
  <si>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</si>
  <si>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</si>
  <si>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</si>
  <si>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</si>
  <si>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</si>
  <si>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</si>
  <si>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</si>
  <si>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</si>
  <si>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</si>
  <si>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</si>
  <si>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</si>
  <si>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</si>
  <si>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</si>
  <si>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</si>
  <si>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</si>
  <si>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</si>
  <si>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</si>
  <si>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</si>
  <si>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</si>
  <si>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</si>
  <si>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</si>
  <si>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</si>
  <si>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</si>
  <si>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</si>
  <si>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</si>
  <si>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</si>
  <si>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</si>
  <si>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</si>
  <si>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</si>
  <si>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</si>
  <si>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</si>
  <si>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</si>
  <si>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</si>
  <si>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</si>
  <si>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</si>
  <si>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</si>
  <si>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</si>
  <si>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</si>
  <si>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</si>
  <si>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</si>
  <si>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</si>
  <si>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</si>
  <si>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</si>
  <si>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</si>
  <si>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</si>
  <si>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</si>
  <si>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</si>
  <si>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</si>
  <si>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</si>
  <si>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</si>
  <si>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</si>
  <si>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</si>
  <si>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</si>
  <si>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</si>
  <si>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</si>
  <si>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</si>
  <si>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</si>
  <si>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</si>
  <si>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</si>
  <si>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</si>
  <si>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</si>
  <si>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</si>
  <si>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</si>
  <si>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</si>
  <si>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</si>
  <si>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</si>
  <si>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</si>
  <si>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</si>
  <si>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</si>
  <si>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</si>
  <si>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</si>
  <si>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</si>
  <si>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</si>
  <si>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</si>
  <si>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</si>
  <si>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</si>
  <si>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</si>
  <si>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</si>
  <si>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</si>
  <si>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</si>
  <si>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</si>
  <si>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</si>
  <si>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</si>
  <si>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</si>
  <si>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</si>
  <si>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</si>
  <si>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</si>
  <si>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</si>
  <si>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</si>
  <si>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</si>
  <si>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</si>
  <si>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</si>
  <si>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</si>
  <si>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</si>
  <si>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</si>
  <si>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</si>
  <si>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</si>
  <si>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</si>
  <si>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</si>
  <si>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</si>
  <si>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</si>
  <si>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</si>
  <si>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</si>
  <si>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</si>
  <si>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</si>
  <si>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</si>
  <si>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</si>
  <si>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</si>
  <si>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</si>
  <si>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</si>
  <si>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</si>
  <si>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</si>
  <si>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</si>
  <si>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</si>
  <si>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</si>
  <si>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</si>
  <si>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</si>
  <si>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</si>
  <si>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</si>
  <si>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</si>
  <si>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</si>
  <si>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</si>
  <si>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</si>
  <si>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</si>
  <si>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</si>
  <si>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</si>
  <si>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</si>
  <si>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</si>
  <si>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</si>
  <si>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</si>
  <si>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</si>
  <si>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</si>
  <si>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</si>
  <si>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</si>
  <si>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</si>
  <si>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</si>
  <si>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</si>
  <si>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</si>
  <si>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</si>
  <si>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</si>
  <si>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</si>
  <si>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</si>
  <si>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</si>
  <si>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</si>
  <si>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</si>
  <si>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</si>
  <si>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</si>
  <si>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</si>
  <si>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</si>
  <si>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</si>
  <si>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</si>
  <si>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</si>
  <si>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</si>
  <si>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</si>
  <si>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</si>
  <si>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</si>
  <si>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</si>
  <si>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</si>
  <si>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</si>
  <si>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</si>
  <si>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</si>
  <si>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</si>
  <si>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</si>
  <si>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</si>
  <si>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</si>
  <si>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</si>
  <si>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</si>
  <si>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</si>
  <si>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</si>
  <si>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</si>
  <si>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</si>
  <si>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</si>
  <si>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</si>
  <si>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</si>
  <si>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</si>
  <si>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</si>
  <si>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</si>
  <si>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</si>
  <si>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</si>
  <si>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</si>
  <si>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</si>
  <si>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</si>
  <si>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</si>
  <si>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</si>
  <si>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</si>
  <si>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</si>
  <si>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</si>
  <si>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</si>
  <si>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</si>
  <si>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</si>
  <si>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</si>
  <si>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</si>
  <si>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</si>
  <si>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</si>
  <si>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</si>
  <si>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</si>
  <si>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</si>
  <si>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</si>
  <si>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</si>
  <si>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</si>
  <si>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</si>
  <si>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</si>
  <si>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</si>
  <si>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</si>
  <si>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</si>
  <si>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</si>
  <si>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</si>
  <si>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</si>
  <si>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</si>
  <si>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</si>
  <si>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</si>
  <si>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</si>
  <si>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</si>
  <si>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</si>
  <si>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</si>
  <si>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</si>
  <si>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</si>
  <si>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</si>
  <si>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</si>
  <si>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</si>
  <si>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</si>
  <si>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</si>
  <si>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</si>
  <si>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</si>
  <si>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</si>
  <si>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</si>
  <si>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</si>
  <si>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</si>
  <si>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</si>
  <si>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</si>
  <si>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</si>
  <si>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</si>
  <si>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</si>
  <si>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</si>
  <si>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</si>
  <si>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</si>
  <si>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</si>
  <si>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</si>
  <si>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</si>
  <si>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</si>
  <si>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</si>
  <si>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</si>
  <si>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</si>
  <si>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</si>
  <si>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</si>
  <si>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</si>
  <si>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</si>
  <si>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</si>
  <si>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</si>
  <si>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</si>
  <si>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</si>
  <si>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</si>
  <si>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</si>
  <si>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</si>
  <si>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</si>
  <si>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</si>
  <si>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</si>
  <si>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</si>
  <si>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</si>
  <si>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</si>
  <si>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</si>
  <si>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</si>
  <si>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</si>
  <si>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</si>
  <si>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</si>
  <si>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</si>
  <si>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</si>
  <si>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</si>
  <si>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</si>
  <si>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</si>
  <si>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</si>
  <si>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</si>
  <si>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</si>
  <si>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</si>
  <si>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</si>
  <si>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</si>
  <si>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</si>
  <si>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</si>
  <si>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</si>
  <si>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</si>
  <si>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</si>
  <si>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</si>
  <si>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</si>
  <si>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</si>
  <si>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</si>
  <si>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</si>
  <si>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</si>
  <si>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</si>
  <si>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</si>
  <si>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</si>
  <si>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</si>
  <si>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</si>
  <si>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</si>
  <si>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</si>
  <si>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</si>
  <si>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</si>
  <si>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</si>
  <si>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</si>
  <si>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</si>
  <si>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</si>
  <si>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</si>
  <si>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</si>
  <si>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</si>
  <si>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</si>
  <si>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</si>
  <si>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</si>
  <si>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</si>
  <si>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</si>
  <si>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</si>
  <si>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</si>
  <si>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</si>
  <si>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</si>
  <si>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</si>
  <si>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</si>
  <si>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</si>
  <si>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</si>
  <si>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</si>
  <si>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</si>
  <si>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</si>
  <si>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</si>
  <si>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</si>
  <si>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</si>
  <si>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</si>
  <si>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</si>
  <si>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</si>
  <si>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</si>
  <si>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</si>
  <si>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</si>
  <si>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</si>
  <si>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</si>
  <si>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</si>
  <si>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</si>
  <si>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</si>
  <si>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</si>
  <si>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</si>
  <si>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</si>
  <si>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</si>
  <si>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</si>
  <si>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</si>
  <si>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</si>
  <si>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</si>
  <si>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</si>
  <si>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</si>
  <si>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</si>
  <si>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</si>
  <si>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</si>
  <si>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</si>
  <si>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</si>
  <si>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</si>
  <si>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</si>
  <si>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</si>
  <si>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</si>
  <si>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</si>
  <si>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</si>
  <si>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</si>
  <si>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</si>
  <si>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</si>
  <si>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</si>
  <si>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</si>
  <si>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</si>
  <si>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</si>
  <si>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</si>
  <si>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</si>
  <si>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</si>
  <si>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</si>
  <si>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</si>
  <si>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</si>
  <si>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</si>
  <si>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</si>
  <si>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</si>
  <si>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</si>
  <si>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</si>
  <si>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</si>
  <si>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</si>
  <si>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</si>
  <si>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</si>
  <si>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</si>
  <si>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</si>
  <si>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</si>
  <si>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</si>
  <si>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</si>
  <si>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</si>
  <si>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</si>
  <si>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</si>
  <si>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</si>
  <si>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</si>
  <si>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</si>
  <si>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</si>
  <si>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</si>
  <si>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</si>
  <si>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</si>
  <si>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</si>
  <si>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</si>
  <si>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</si>
  <si>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</si>
  <si>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</si>
  <si>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</si>
  <si>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</si>
  <si>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</si>
  <si>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</si>
  <si>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</si>
  <si>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</si>
  <si>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</si>
  <si>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</si>
  <si>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</si>
  <si>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</si>
  <si>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</si>
  <si>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</si>
  <si>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</si>
  <si>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</si>
  <si>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</si>
  <si>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</si>
  <si>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</si>
  <si>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</si>
  <si>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</si>
  <si>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</si>
  <si>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</si>
  <si>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</si>
  <si>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</si>
  <si>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</si>
  <si>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</si>
  <si>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</si>
  <si>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</si>
  <si>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</si>
  <si>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</si>
  <si>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</si>
  <si>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</si>
  <si>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</si>
  <si>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</si>
  <si>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</si>
  <si>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</si>
  <si>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</si>
  <si>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</si>
  <si>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</si>
  <si>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</si>
  <si>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</si>
  <si>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</si>
  <si>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</si>
  <si>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</si>
  <si>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</si>
  <si>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</si>
  <si>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</si>
  <si>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</si>
  <si>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</si>
  <si>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</si>
  <si>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</si>
  <si>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</si>
  <si>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</si>
  <si>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</si>
  <si>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</si>
  <si>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</si>
  <si>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</si>
  <si>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</si>
  <si>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</si>
  <si>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</si>
  <si>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</si>
  <si>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</si>
  <si>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</si>
  <si>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</si>
  <si>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</si>
  <si>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</si>
  <si>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</si>
  <si>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</si>
  <si>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</si>
  <si>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</si>
  <si>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</si>
  <si>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</si>
  <si>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</si>
  <si>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</si>
  <si>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</si>
  <si>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</si>
  <si>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</si>
  <si>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</si>
  <si>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</si>
  <si>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</si>
  <si>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</si>
  <si>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</si>
  <si>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</si>
  <si>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</si>
  <si>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</si>
  <si>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</si>
  <si>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</si>
  <si>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</si>
  <si>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</si>
  <si>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</si>
  <si>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</si>
  <si>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</si>
  <si>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</si>
  <si>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</si>
  <si>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</si>
  <si>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</si>
  <si>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</si>
  <si>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</si>
  <si>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</si>
  <si>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</si>
  <si>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</si>
  <si>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</si>
  <si>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</si>
  <si>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</si>
  <si>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</si>
  <si>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</si>
  <si>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</si>
  <si>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</si>
  <si>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</si>
  <si>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</si>
  <si>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</si>
  <si>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</si>
  <si>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</si>
  <si>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</si>
  <si>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</si>
  <si>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</si>
  <si>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</si>
  <si>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</si>
  <si>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</si>
  <si>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</si>
  <si>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</si>
  <si>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</si>
  <si>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</si>
  <si>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</si>
  <si>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</si>
  <si>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</si>
  <si>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</si>
  <si>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</si>
  <si>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</si>
  <si>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</si>
  <si>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</si>
  <si>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</si>
  <si>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</si>
  <si>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</si>
  <si>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</si>
  <si>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</si>
  <si>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</si>
  <si>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</si>
  <si>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</si>
  <si>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</si>
  <si>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</si>
  <si>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</si>
  <si>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</si>
  <si>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</si>
  <si>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</si>
  <si>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</si>
  <si>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</si>
  <si>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</si>
  <si>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</si>
  <si>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</si>
  <si>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</si>
  <si>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</si>
  <si>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</si>
  <si>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</si>
  <si>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</si>
  <si>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</si>
  <si>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</si>
  <si>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</si>
  <si>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</si>
  <si>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</si>
  <si>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</si>
  <si>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</si>
  <si>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</si>
  <si>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</si>
  <si>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</si>
  <si>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</si>
  <si>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</si>
  <si>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</si>
  <si>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</si>
  <si>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</si>
  <si>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</si>
  <si>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</si>
  <si>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</si>
  <si>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</si>
  <si>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</si>
  <si>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</si>
  <si>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</si>
  <si>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</si>
  <si>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</si>
  <si>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</si>
  <si>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</si>
  <si>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</si>
  <si>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</si>
  <si>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</si>
  <si>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</si>
  <si>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</si>
  <si>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</si>
  <si>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</si>
  <si>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</si>
  <si>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</si>
  <si>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</si>
  <si>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</si>
  <si>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</si>
  <si>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</si>
  <si>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</si>
  <si>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</si>
  <si>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</si>
  <si>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</si>
  <si>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</si>
  <si>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</si>
  <si>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</si>
  <si>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</si>
  <si>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</si>
  <si>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</si>
  <si>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</si>
  <si>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</si>
  <si>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</si>
  <si>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</si>
  <si>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</si>
  <si>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</si>
  <si>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</si>
  <si>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</si>
  <si>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</si>
  <si>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</si>
  <si>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</si>
  <si>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</si>
  <si>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</si>
  <si>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</si>
  <si>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</si>
  <si>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</si>
  <si>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</si>
  <si>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</si>
  <si>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</si>
  <si>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</si>
  <si>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</si>
  <si>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</si>
  <si>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</si>
  <si>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</si>
  <si>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</si>
  <si>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</si>
  <si>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</si>
  <si>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</si>
  <si>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</si>
  <si>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</si>
  <si>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</si>
  <si>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</si>
  <si>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</si>
  <si>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</si>
  <si>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</si>
  <si>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</si>
  <si>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</si>
  <si>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</si>
  <si>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</si>
  <si>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</si>
  <si>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</si>
  <si>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</si>
  <si>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</si>
  <si>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</si>
  <si>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</si>
  <si>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</si>
  <si>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</si>
  <si>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</si>
  <si>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</si>
  <si>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</si>
  <si>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</si>
  <si>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</si>
  <si>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</si>
  <si>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</si>
  <si>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</si>
  <si>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</si>
  <si>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</si>
  <si>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</si>
  <si>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</si>
  <si>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</si>
  <si>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</si>
  <si>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</si>
  <si>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</si>
  <si>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</si>
  <si>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</si>
  <si>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</si>
  <si>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</si>
  <si>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</si>
  <si>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</si>
  <si>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</si>
  <si>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</si>
  <si>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</si>
  <si>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</si>
  <si>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</si>
  <si>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</si>
  <si>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</si>
  <si>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</si>
  <si>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</si>
  <si>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</si>
  <si>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</si>
  <si>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</si>
  <si>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</si>
  <si>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</si>
  <si>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</si>
  <si>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</si>
  <si>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</si>
  <si>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</si>
  <si>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</si>
  <si>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</si>
  <si>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</si>
  <si>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</si>
  <si>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</si>
  <si>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</si>
  <si>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</si>
  <si>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</si>
  <si>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</si>
  <si>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</si>
  <si>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</si>
  <si>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</si>
  <si>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</si>
  <si>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</si>
  <si>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</si>
  <si>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</si>
  <si>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</si>
  <si>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</si>
  <si>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</si>
  <si>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</si>
  <si>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</si>
  <si>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</si>
  <si>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</si>
  <si>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</si>
  <si>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</si>
  <si>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</si>
  <si>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</si>
  <si>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</si>
  <si>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</si>
  <si>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</si>
  <si>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</si>
  <si>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</si>
  <si>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</si>
  <si>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</si>
  <si>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</si>
  <si>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</si>
  <si>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</si>
  <si>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</si>
  <si>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</si>
  <si>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</si>
  <si>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</si>
  <si>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</si>
  <si>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</si>
  <si>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</si>
  <si>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</si>
  <si>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</si>
  <si>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</si>
  <si>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</si>
  <si>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</si>
  <si>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</si>
  <si>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</si>
  <si>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</si>
  <si>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</si>
  <si>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</si>
  <si>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</si>
  <si>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</si>
  <si>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</si>
  <si>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</si>
  <si>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</si>
  <si>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</si>
  <si>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</si>
  <si>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</si>
  <si>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</si>
  <si>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</si>
  <si>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</si>
  <si>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</si>
  <si>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</si>
  <si>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</si>
  <si>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</si>
  <si>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</si>
  <si>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</si>
  <si>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</si>
  <si>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</si>
  <si>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</si>
  <si>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</si>
  <si>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</si>
  <si>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</si>
  <si>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</si>
  <si>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</si>
  <si>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</si>
  <si>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</si>
  <si>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</si>
  <si>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</si>
  <si>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</si>
  <si>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</si>
  <si>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</si>
  <si>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</si>
  <si>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</si>
  <si>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</si>
  <si>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</si>
  <si>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</si>
  <si>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</si>
  <si>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</si>
  <si>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</si>
  <si>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</si>
  <si>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</si>
  <si>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</si>
  <si>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</si>
  <si>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</si>
  <si>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</si>
  <si>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</si>
  <si>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</si>
  <si>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</si>
  <si>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</si>
  <si>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</si>
  <si>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</si>
  <si>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</si>
  <si>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</si>
  <si>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</si>
  <si>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</si>
  <si>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</si>
  <si>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</si>
  <si>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</si>
  <si>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</si>
  <si>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</si>
  <si>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</si>
  <si>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</si>
  <si>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</si>
  <si>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</si>
  <si>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</si>
  <si>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</si>
  <si>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</si>
  <si>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</si>
  <si>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</si>
  <si>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</si>
  <si>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</si>
  <si>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</si>
  <si>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</si>
  <si>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</si>
  <si>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</si>
  <si>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</si>
  <si>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</si>
  <si>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</si>
  <si>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</si>
  <si>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</si>
  <si>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</si>
  <si>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</si>
  <si>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</si>
  <si>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</si>
  <si>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</si>
  <si>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</si>
  <si>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</si>
  <si>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</si>
  <si>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</si>
  <si>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</si>
  <si>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</si>
  <si>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</si>
  <si>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</si>
  <si>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</si>
  <si>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</si>
  <si>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</si>
  <si>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</si>
  <si>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</si>
  <si>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</si>
  <si>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</si>
  <si>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</si>
  <si>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</si>
  <si>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</si>
  <si>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</si>
  <si>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</si>
  <si>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</si>
  <si>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</si>
  <si>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</si>
  <si>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</si>
  <si>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</si>
  <si>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</si>
  <si>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</si>
  <si>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</si>
  <si>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</si>
  <si>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</si>
  <si>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</si>
  <si>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</si>
  <si>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</si>
  <si>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</si>
  <si>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</si>
  <si>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</si>
  <si>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</si>
  <si>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</si>
  <si>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</si>
  <si>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</si>
  <si>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</si>
  <si>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</si>
  <si>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</si>
  <si>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</si>
  <si>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</si>
  <si>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</si>
  <si>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</si>
  <si>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</si>
  <si>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</si>
  <si>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</si>
  <si>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</si>
  <si>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</si>
  <si>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</si>
  <si>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</si>
  <si>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</si>
  <si>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</si>
  <si>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</si>
  <si>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</si>
  <si>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</si>
  <si>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</si>
  <si>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</si>
  <si>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</si>
  <si>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</si>
  <si>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</si>
  <si>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</si>
  <si>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</si>
  <si>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</si>
  <si>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</si>
  <si>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</si>
  <si>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</si>
  <si>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</si>
  <si>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</si>
  <si>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</si>
  <si>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</si>
  <si>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</si>
  <si>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</si>
  <si>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</si>
  <si>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</si>
  <si>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</si>
  <si>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</si>
  <si>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</si>
  <si>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</si>
  <si>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</si>
  <si>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</si>
  <si>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</si>
  <si>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</si>
  <si>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</si>
  <si>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</si>
  <si>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</si>
  <si>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</si>
  <si>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</si>
  <si>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</si>
  <si>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</si>
  <si>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</si>
  <si>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</si>
  <si>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</si>
  <si>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</si>
  <si>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</si>
  <si>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</si>
  <si>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</si>
  <si>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</si>
  <si>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</si>
  <si>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</si>
  <si>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</si>
  <si>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</si>
  <si>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</si>
  <si>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</si>
  <si>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</si>
  <si>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</si>
  <si>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</si>
  <si>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</si>
  <si>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</si>
  <si>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</si>
  <si>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</si>
  <si>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</si>
  <si>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</si>
  <si>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</si>
  <si>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</si>
  <si>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</si>
  <si>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</si>
  <si>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</si>
  <si>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</si>
  <si>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</si>
  <si>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</si>
  <si>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</si>
  <si>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</si>
  <si>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</si>
  <si>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</si>
  <si>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</si>
  <si>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</si>
  <si>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</si>
  <si>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</si>
  <si>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</si>
  <si>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</si>
  <si>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</si>
  <si>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</si>
  <si>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</si>
  <si>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</si>
  <si>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</si>
  <si>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</si>
  <si>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</si>
  <si>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</si>
  <si>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</si>
  <si>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</si>
  <si>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</si>
  <si>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</si>
  <si>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</si>
  <si>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</si>
  <si>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</si>
  <si>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</si>
  <si>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</si>
  <si>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</si>
  <si>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</si>
  <si>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</si>
  <si>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</si>
  <si>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</si>
  <si>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</si>
  <si>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</si>
  <si>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</si>
  <si>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</si>
  <si>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</si>
  <si>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</si>
  <si>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</si>
  <si>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</si>
  <si>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</si>
  <si>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</si>
  <si>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</si>
  <si>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</si>
  <si>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</si>
  <si>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</si>
  <si>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</si>
  <si>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</si>
  <si>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</si>
  <si>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</si>
  <si>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</si>
  <si>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</si>
  <si>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</si>
  <si>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</si>
  <si>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</si>
  <si>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</si>
  <si>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</si>
  <si>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</si>
  <si>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</si>
  <si>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</si>
  <si>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</si>
  <si>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</si>
  <si>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</si>
  <si>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</si>
  <si>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</si>
  <si>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</si>
  <si>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</si>
  <si>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</si>
  <si>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</si>
  <si>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</si>
  <si>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</si>
  <si>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</si>
  <si>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</si>
  <si>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</si>
  <si>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</si>
  <si>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</si>
  <si>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</si>
  <si>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</si>
  <si>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</si>
  <si>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</si>
  <si>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</si>
  <si>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</si>
  <si>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</si>
  <si>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</si>
  <si>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</si>
  <si>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</si>
  <si>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</si>
  <si>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</si>
  <si>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</si>
  <si>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</si>
  <si>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</si>
  <si>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</si>
  <si>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</si>
  <si>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</si>
  <si>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</si>
  <si>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</si>
  <si>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</si>
  <si>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</si>
  <si>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</si>
  <si>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</si>
  <si>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</si>
  <si>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</si>
  <si>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</si>
  <si>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</si>
  <si>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</si>
  <si>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</si>
  <si>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</si>
  <si>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</si>
  <si>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</si>
  <si>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</si>
  <si>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</si>
  <si>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</si>
  <si>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</si>
  <si>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</si>
  <si>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</si>
  <si>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</si>
  <si>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</si>
  <si>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</si>
  <si>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</si>
  <si>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</si>
  <si>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</si>
  <si>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</si>
  <si>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</si>
  <si>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</si>
  <si>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</si>
  <si>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</si>
  <si>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</si>
  <si>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</si>
  <si>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</si>
  <si>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</si>
  <si>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</si>
  <si>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</si>
  <si>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</si>
  <si>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</si>
  <si>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</si>
  <si>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</si>
  <si>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</si>
  <si>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</si>
  <si>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</si>
  <si>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</si>
  <si>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</si>
  <si>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</si>
  <si>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</si>
  <si>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</si>
  <si>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</si>
  <si>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</si>
  <si>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</si>
  <si>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</si>
  <si>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</si>
  <si>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</si>
  <si>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</si>
  <si>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</si>
  <si>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</si>
  <si>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</si>
  <si>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</si>
  <si>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</si>
  <si>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</si>
  <si>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</si>
  <si>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</si>
  <si>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</si>
  <si>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</si>
  <si>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</si>
  <si>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</si>
  <si>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</si>
  <si>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</si>
  <si>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</si>
  <si>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</si>
  <si>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</si>
  <si>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</si>
  <si>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</si>
  <si>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</si>
  <si>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</si>
  <si>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</si>
  <si>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</si>
  <si>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</si>
  <si>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</si>
  <si>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</si>
  <si>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</si>
  <si>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</si>
  <si>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</si>
  <si>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</si>
  <si>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</si>
  <si>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</si>
  <si>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</si>
  <si>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</si>
  <si>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</si>
  <si>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</si>
  <si>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</si>
  <si>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</si>
  <si>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</si>
  <si>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</si>
  <si>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</si>
  <si>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</si>
  <si>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</si>
  <si>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</si>
  <si>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</si>
  <si>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</si>
  <si>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</si>
  <si>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</si>
  <si>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</si>
  <si>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</si>
  <si>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</si>
  <si>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</si>
  <si>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</si>
  <si>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</si>
  <si>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</si>
  <si>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</si>
  <si>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</si>
  <si>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</si>
  <si>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</si>
  <si>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</si>
  <si>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</si>
  <si>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</si>
  <si>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</si>
  <si>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</si>
  <si>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</si>
  <si>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</si>
  <si>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</si>
  <si>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</si>
  <si>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</si>
  <si>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</si>
  <si>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</si>
  <si>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</si>
  <si>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</si>
  <si>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</si>
  <si>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</si>
  <si>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</si>
  <si>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</si>
  <si>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</si>
  <si>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</si>
  <si>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</si>
  <si>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</si>
  <si>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</si>
  <si>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</si>
  <si>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</si>
  <si>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</si>
  <si>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</si>
  <si>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</si>
  <si>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</si>
  <si>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</si>
  <si>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</si>
  <si>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</si>
  <si>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</si>
  <si>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</si>
  <si>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</si>
  <si>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</si>
  <si>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</si>
  <si>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</si>
  <si>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</si>
  <si>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</si>
  <si>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</si>
  <si>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</si>
  <si>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</si>
  <si>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</si>
  <si>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</si>
  <si>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</si>
  <si>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</si>
  <si>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</si>
  <si>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</si>
  <si>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</si>
  <si>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</si>
  <si>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</si>
  <si>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</si>
  <si>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</si>
  <si>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</si>
  <si>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</si>
  <si>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</si>
  <si>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</si>
  <si>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</si>
  <si>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</si>
  <si>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</si>
  <si>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</si>
  <si>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</si>
  <si>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</si>
  <si>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</si>
  <si>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</si>
  <si>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</si>
  <si>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</si>
  <si>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</si>
  <si>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</si>
  <si>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</si>
  <si>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</si>
  <si>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</si>
  <si>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</si>
  <si>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</si>
  <si>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</si>
  <si>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</si>
  <si>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</si>
  <si>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</si>
  <si>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</si>
  <si>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</si>
  <si>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</si>
  <si>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</si>
  <si>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</si>
  <si>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</si>
  <si>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</si>
  <si>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</si>
  <si>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</si>
  <si>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</si>
  <si>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</si>
  <si>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</si>
  <si>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</si>
  <si>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</si>
  <si>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</si>
  <si>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</si>
  <si>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</si>
  <si>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</si>
  <si>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</si>
  <si>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</si>
  <si>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</si>
  <si>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</si>
  <si>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</si>
  <si>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</si>
  <si>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</si>
  <si>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</si>
  <si>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</si>
  <si>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</si>
  <si>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</si>
  <si>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</si>
  <si>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</si>
  <si>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</si>
  <si>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</si>
  <si>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</si>
  <si>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</si>
  <si>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</si>
  <si>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</si>
  <si>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</si>
  <si>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</si>
  <si>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</si>
  <si>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</si>
  <si>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</si>
  <si>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</si>
  <si>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</si>
  <si>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</si>
  <si>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</si>
  <si>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</si>
  <si>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</si>
  <si>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</si>
  <si>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</si>
  <si>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</si>
  <si>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</si>
  <si>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</si>
  <si>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</si>
  <si>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</si>
  <si>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</si>
  <si>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</si>
  <si>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</si>
  <si>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</si>
  <si>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</si>
  <si>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</si>
  <si>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</si>
  <si>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</si>
  <si>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</si>
  <si>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</si>
  <si>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</si>
  <si>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</si>
  <si>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</si>
  <si>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</si>
  <si>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</si>
  <si>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</si>
  <si>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</si>
  <si>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</si>
  <si>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</si>
  <si>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</si>
  <si>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</si>
  <si>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</si>
  <si>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</si>
  <si>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</si>
  <si>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</si>
  <si>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</si>
  <si>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</si>
  <si>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</si>
  <si>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</si>
  <si>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</si>
  <si>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</si>
  <si>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</si>
  <si>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</si>
  <si>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</si>
  <si>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</si>
  <si>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</si>
  <si>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</si>
  <si>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</si>
  <si>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</si>
  <si>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</si>
  <si>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</si>
  <si>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</si>
  <si>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</si>
  <si>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</si>
  <si>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</si>
  <si>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</si>
  <si>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</si>
  <si>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</si>
  <si>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</si>
  <si>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</si>
  <si>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</si>
  <si>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</si>
  <si>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</si>
  <si>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</si>
  <si>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</si>
  <si>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</si>
  <si>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</si>
  <si>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</si>
  <si>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</si>
  <si>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</si>
  <si>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</si>
  <si>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</si>
  <si>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</si>
  <si>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</si>
  <si>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</si>
  <si>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</si>
  <si>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</si>
  <si>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</si>
  <si>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</si>
  <si>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</si>
  <si>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</si>
  <si>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</si>
  <si>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</si>
  <si>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</si>
  <si>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</si>
  <si>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</si>
  <si>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</si>
  <si>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</si>
  <si>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</si>
  <si>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</si>
  <si>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</si>
  <si>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</si>
  <si>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</si>
  <si>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</si>
  <si>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</si>
  <si>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</si>
  <si>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</si>
  <si>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</si>
  <si>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</si>
  <si>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</si>
  <si>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</si>
  <si>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</si>
  <si>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</si>
  <si>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</si>
  <si>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</si>
  <si>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</si>
  <si>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</si>
  <si>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</si>
  <si>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</si>
  <si>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</si>
  <si>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</si>
  <si>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</si>
  <si>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</si>
  <si>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</si>
  <si>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</si>
  <si>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</si>
  <si>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</si>
  <si>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</si>
  <si>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</si>
  <si>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</si>
  <si>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</si>
  <si>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</si>
  <si>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</si>
  <si>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</si>
  <si>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</si>
  <si>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</si>
  <si>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</si>
  <si>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</si>
  <si>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</si>
  <si>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</si>
  <si>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</si>
  <si>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</si>
  <si>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</si>
  <si>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</si>
  <si>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</si>
  <si>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</si>
  <si>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</si>
  <si>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</si>
  <si>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</si>
  <si>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</si>
  <si>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</si>
  <si>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</si>
  <si>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</si>
  <si>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</si>
  <si>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</si>
  <si>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</si>
  <si>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</si>
  <si>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</si>
  <si>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</si>
  <si>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</si>
  <si>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</si>
  <si>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</si>
  <si>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</si>
  <si>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</si>
  <si>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</si>
  <si>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</si>
  <si>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</si>
  <si>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</si>
  <si>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</si>
  <si>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</si>
  <si>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</si>
  <si>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</si>
  <si>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</si>
  <si>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</si>
  <si>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</si>
  <si>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</si>
  <si>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</si>
  <si>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</si>
  <si>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</si>
  <si>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</si>
  <si>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</si>
  <si>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</si>
  <si>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</si>
  <si>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</si>
  <si>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</si>
  <si>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</si>
  <si>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</si>
  <si>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</si>
  <si>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</si>
  <si>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</si>
  <si>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</si>
  <si>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</si>
  <si>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</si>
  <si>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</si>
  <si>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</si>
  <si>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</si>
  <si>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</si>
  <si>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</si>
  <si>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</si>
  <si>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</si>
  <si>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</si>
  <si>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</si>
  <si>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</si>
  <si>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</si>
  <si>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</si>
  <si>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</si>
  <si>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</si>
  <si>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</si>
  <si>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</si>
  <si>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</si>
  <si>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</si>
  <si>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</si>
  <si>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</si>
  <si>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</si>
  <si>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</si>
  <si>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</si>
  <si>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</si>
  <si>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</si>
  <si>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</si>
  <si>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</si>
  <si>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</si>
  <si>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</si>
  <si>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</si>
  <si>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</si>
  <si>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</si>
  <si>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</si>
  <si>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</si>
  <si>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</si>
  <si>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</si>
  <si>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</si>
  <si>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</si>
  <si>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</si>
  <si>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</si>
  <si>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</si>
  <si>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</si>
  <si>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</si>
  <si>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</si>
  <si>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</si>
  <si>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</si>
  <si>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</si>
  <si>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</si>
  <si>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</si>
  <si>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</si>
  <si>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</si>
  <si>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</si>
  <si>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</si>
  <si>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</si>
  <si>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</si>
  <si>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</si>
  <si>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</si>
  <si>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</si>
  <si>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</si>
  <si>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</si>
  <si>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</si>
  <si>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</si>
  <si>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</si>
  <si>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</si>
  <si>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</si>
  <si>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</si>
  <si>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</si>
  <si>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</si>
  <si>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</si>
  <si>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</si>
  <si>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</si>
  <si>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</si>
  <si>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</si>
  <si>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</si>
  <si>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</si>
  <si>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</si>
  <si>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</si>
  <si>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</si>
  <si>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</si>
  <si>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</si>
  <si>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</si>
  <si>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</si>
  <si>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</si>
  <si>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</si>
  <si>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</si>
  <si>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</si>
  <si>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</si>
  <si>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</si>
  <si>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</si>
  <si>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</si>
  <si>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</si>
  <si>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</si>
  <si>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</si>
  <si>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</si>
  <si>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</si>
  <si>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</si>
  <si>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</si>
  <si>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</si>
  <si>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</si>
  <si>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</si>
  <si>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</si>
  <si>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</si>
  <si>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</si>
  <si>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</si>
  <si>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</si>
  <si>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</si>
  <si>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</si>
  <si>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</si>
  <si>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</si>
  <si>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</si>
  <si>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</si>
  <si>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</si>
  <si>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</si>
  <si>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</si>
  <si>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</si>
  <si>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</si>
  <si>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</si>
  <si>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</si>
  <si>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</si>
  <si>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</si>
  <si>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</si>
  <si>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</si>
  <si>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</si>
  <si>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</si>
  <si>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</si>
  <si>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</si>
  <si>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</si>
  <si>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</si>
  <si>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</si>
  <si>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</si>
  <si>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</si>
  <si>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</si>
  <si>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</si>
  <si>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</si>
  <si>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</si>
  <si>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</si>
  <si>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</si>
  <si>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</si>
  <si>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</si>
  <si>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</si>
  <si>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</si>
  <si>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</si>
  <si>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</si>
  <si>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</si>
  <si>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</si>
  <si>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</si>
  <si>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</si>
  <si>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</si>
  <si>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</si>
  <si>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</si>
  <si>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</si>
  <si>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</si>
  <si>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</si>
  <si>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</si>
  <si>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</si>
  <si>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</si>
  <si>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</si>
  <si>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</si>
  <si>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</si>
  <si>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</si>
  <si>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</si>
  <si>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</si>
  <si>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</si>
  <si>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</si>
  <si>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</si>
  <si>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</si>
  <si>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</si>
  <si>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</si>
  <si>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</si>
  <si>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</si>
  <si>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</si>
  <si>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</si>
  <si>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</si>
  <si>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</si>
  <si>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</si>
  <si>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</si>
  <si>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</si>
  <si>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</si>
  <si>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</si>
  <si>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</si>
  <si>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</si>
  <si>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</si>
  <si>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</si>
  <si>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</si>
  <si>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</si>
  <si>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</si>
  <si>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</si>
  <si>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</si>
  <si>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</si>
  <si>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</si>
  <si>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</si>
  <si>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</si>
  <si>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</si>
  <si>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</si>
  <si>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</si>
  <si>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</si>
  <si>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</si>
  <si>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</si>
  <si>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</si>
  <si>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</si>
  <si>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</si>
  <si>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</si>
  <si>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</si>
  <si>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</si>
  <si>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</si>
  <si>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</si>
  <si>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</si>
  <si>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</si>
  <si>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</si>
  <si>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</si>
  <si>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</si>
  <si>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</si>
  <si>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</si>
  <si>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</si>
  <si>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</si>
  <si>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</si>
  <si>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</si>
  <si>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</si>
  <si>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</si>
  <si>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</si>
  <si>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</si>
  <si>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</si>
  <si>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</si>
  <si>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</si>
  <si>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</si>
  <si>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</si>
  <si>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</si>
  <si>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</si>
  <si>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</si>
  <si>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</si>
  <si>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</si>
  <si>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</si>
  <si>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</si>
  <si>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</si>
  <si>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</si>
  <si>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</si>
  <si>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</si>
  <si>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</si>
  <si>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</si>
  <si>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</si>
  <si>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</si>
  <si>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</si>
  <si>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</si>
  <si>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</si>
  <si>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</si>
  <si>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</si>
  <si>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</si>
  <si>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</si>
  <si>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</si>
  <si>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</si>
  <si>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</si>
  <si>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</si>
  <si>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</si>
  <si>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</si>
  <si>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</si>
  <si>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</si>
  <si>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</si>
  <si>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</si>
  <si>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</si>
  <si>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</si>
  <si>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</si>
  <si>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</si>
  <si>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</si>
  <si>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</si>
  <si>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</si>
  <si>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</si>
  <si>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</si>
  <si>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</si>
  <si>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</si>
  <si>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</si>
  <si>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</si>
  <si>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</si>
  <si>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</si>
  <si>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</si>
  <si>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</si>
  <si>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</si>
  <si>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</si>
  <si>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</si>
  <si>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</si>
  <si>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</si>
  <si>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</si>
  <si>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</si>
  <si>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</si>
  <si>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</si>
  <si>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</si>
  <si>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</si>
  <si>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</si>
  <si>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</si>
  <si>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</si>
  <si>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</si>
  <si>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</si>
  <si>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</si>
  <si>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</si>
  <si>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</si>
  <si>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</si>
  <si>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</si>
  <si>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</si>
  <si>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</si>
  <si>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</si>
  <si>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</si>
  <si>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</si>
  <si>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</si>
  <si>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</si>
  <si>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</si>
  <si>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</si>
  <si>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</si>
  <si>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</si>
  <si>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</si>
  <si>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</si>
  <si>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</si>
  <si>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</si>
  <si>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</si>
  <si>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</si>
  <si>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</si>
  <si>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</si>
  <si>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</si>
  <si>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</si>
  <si>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</si>
  <si>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</si>
  <si>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</si>
  <si>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</si>
  <si>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</si>
  <si>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</si>
  <si>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</si>
  <si>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</si>
  <si>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</si>
  <si>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</si>
  <si>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</si>
  <si>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</si>
  <si>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</si>
  <si>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</si>
  <si>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</si>
  <si>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</si>
  <si>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</si>
  <si>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</si>
  <si>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</si>
  <si>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</si>
  <si>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</si>
  <si>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</si>
  <si>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</si>
  <si>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</si>
  <si>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</si>
  <si>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</si>
  <si>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</si>
  <si>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</si>
  <si>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</si>
  <si>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</si>
  <si>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</si>
  <si>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</si>
  <si>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</si>
  <si>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</si>
  <si>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</si>
  <si>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</si>
  <si>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</si>
  <si>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</si>
  <si>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</si>
  <si>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</si>
  <si>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</si>
  <si>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</si>
  <si>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</si>
  <si>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</si>
  <si>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</si>
  <si>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</si>
  <si>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</si>
  <si>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</si>
  <si>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</si>
  <si>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</si>
  <si>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</si>
  <si>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</si>
  <si>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</si>
  <si>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</si>
  <si>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</si>
  <si>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</si>
  <si>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</si>
  <si>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</si>
  <si>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</si>
  <si>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</si>
  <si>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</si>
  <si>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</si>
  <si>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</si>
  <si>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</si>
  <si>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</si>
  <si>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</si>
  <si>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</si>
  <si>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</si>
  <si>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</si>
  <si>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</si>
  <si>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</si>
  <si>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</si>
  <si>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</si>
  <si>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</si>
  <si>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</si>
  <si>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</si>
  <si>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</si>
  <si>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</si>
  <si>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</si>
  <si>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</si>
  <si>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</si>
  <si>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</si>
  <si>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</si>
  <si>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</si>
  <si>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</si>
  <si>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</si>
  <si>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</si>
  <si>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</si>
  <si>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</si>
  <si>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</si>
  <si>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</si>
  <si>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</si>
  <si>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</si>
  <si>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</si>
  <si>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</si>
  <si>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</si>
  <si>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</si>
  <si>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</si>
  <si>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</si>
  <si>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</si>
  <si>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</si>
  <si>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</si>
  <si>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</si>
  <si>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</si>
  <si>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</si>
  <si>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</si>
  <si>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</si>
  <si>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</si>
  <si>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</si>
  <si>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</si>
  <si>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</si>
  <si>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</si>
  <si>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</si>
  <si>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</si>
  <si>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</si>
  <si>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</si>
  <si>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</si>
  <si>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</si>
  <si>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</si>
  <si>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</si>
  <si>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</si>
  <si>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</si>
  <si>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</si>
  <si>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</si>
  <si>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</si>
  <si>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</si>
  <si>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</si>
  <si>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</si>
  <si>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</si>
  <si>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</si>
  <si>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</si>
  <si>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</si>
  <si>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</si>
  <si>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</si>
  <si>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</si>
  <si>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</si>
  <si>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</si>
  <si>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</si>
  <si>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</si>
  <si>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</si>
  <si>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</si>
  <si>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</si>
  <si>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</si>
  <si>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</si>
  <si>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</si>
  <si>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</si>
  <si>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</si>
  <si>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</si>
  <si>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</si>
  <si>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</si>
  <si>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</si>
  <si>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</si>
  <si>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</si>
  <si>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</si>
  <si>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</si>
  <si>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</si>
  <si>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</si>
  <si>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</si>
  <si>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</si>
  <si>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</si>
  <si>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</si>
  <si>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</si>
  <si>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</si>
  <si>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</si>
  <si>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</si>
  <si>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</si>
  <si>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</si>
  <si>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</si>
  <si>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</si>
  <si>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</si>
  <si>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</si>
  <si>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</si>
  <si>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</si>
  <si>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</si>
  <si>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</si>
  <si>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</si>
  <si>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</si>
  <si>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</si>
  <si>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</si>
  <si>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</si>
  <si>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</si>
  <si>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</si>
  <si>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</si>
  <si>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</si>
  <si>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</si>
  <si>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</si>
  <si>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</si>
  <si>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</si>
  <si>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</si>
  <si>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</si>
  <si>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</si>
  <si>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</si>
  <si>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</si>
  <si>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</si>
  <si>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</si>
  <si>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</si>
  <si>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</si>
  <si>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</si>
  <si>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</si>
  <si>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</si>
  <si>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</si>
  <si>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</si>
  <si>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</si>
  <si>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</si>
  <si>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</si>
  <si>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</si>
  <si>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</si>
  <si>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</si>
  <si>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</si>
  <si>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</si>
  <si>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</si>
  <si>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</si>
  <si>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</si>
  <si>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</si>
  <si>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</si>
  <si>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</si>
  <si>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</si>
  <si>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</si>
  <si>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</si>
  <si>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</si>
  <si>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</si>
  <si>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</si>
  <si>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</si>
  <si>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</si>
  <si>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</si>
  <si>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</si>
  <si>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</si>
  <si>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</si>
  <si>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</si>
  <si>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</si>
  <si>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</si>
  <si>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</si>
  <si>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</si>
  <si>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</si>
  <si>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</si>
  <si>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</si>
  <si>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</si>
  <si>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</si>
  <si>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</si>
  <si>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</si>
  <si>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</si>
  <si>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</si>
  <si>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</si>
  <si>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</si>
  <si>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</si>
  <si>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</si>
  <si>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</si>
  <si>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</si>
  <si>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</si>
  <si>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</si>
  <si>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</si>
  <si>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</si>
  <si>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</si>
  <si>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</si>
  <si>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</si>
  <si>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</si>
  <si>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</si>
  <si>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</si>
  <si>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</si>
  <si>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</si>
  <si>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</si>
  <si>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</si>
  <si>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</si>
  <si>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</si>
  <si>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</si>
  <si>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</si>
  <si>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</si>
  <si>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</si>
  <si>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</si>
  <si>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</si>
  <si>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</si>
  <si>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</si>
  <si>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</si>
  <si>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</si>
  <si>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</si>
  <si>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</si>
  <si>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</si>
  <si>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</si>
  <si>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</si>
  <si>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</si>
  <si>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</si>
  <si>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</si>
  <si>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</si>
  <si>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</si>
  <si>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</si>
  <si>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</si>
  <si>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</si>
  <si>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</si>
  <si>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</si>
  <si>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</si>
  <si>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</si>
  <si>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</si>
  <si>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</si>
  <si>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</si>
  <si>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</si>
  <si>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</si>
  <si>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</si>
  <si>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</si>
  <si>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</si>
  <si>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</si>
  <si>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</si>
  <si>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</si>
  <si>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</si>
  <si>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</si>
  <si>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</si>
  <si>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</si>
  <si>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</si>
  <si>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</si>
  <si>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</si>
  <si>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</si>
  <si>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</si>
  <si>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</si>
  <si>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</si>
  <si>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</si>
  <si>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</si>
  <si>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</si>
  <si>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</si>
  <si>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</si>
  <si>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</si>
  <si>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</si>
  <si>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</si>
  <si>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</si>
  <si>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</si>
  <si>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</si>
  <si>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</si>
  <si>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</si>
  <si>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</si>
  <si>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</si>
  <si>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</si>
  <si>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</si>
  <si>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</si>
  <si>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</si>
  <si>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</si>
  <si>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</si>
  <si>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</si>
  <si>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</si>
  <si>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</si>
  <si>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</si>
  <si>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</si>
  <si>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</si>
  <si>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</si>
  <si>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</si>
  <si>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</si>
  <si>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</si>
  <si>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</si>
  <si>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</si>
  <si>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</si>
  <si>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</si>
  <si>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</si>
  <si>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</si>
  <si>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</si>
  <si>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</si>
  <si>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</si>
  <si>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</si>
  <si>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</si>
  <si>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</si>
  <si>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</si>
  <si>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</si>
  <si>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</si>
  <si>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</si>
  <si>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</si>
  <si>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</si>
  <si>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</si>
  <si>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</si>
  <si>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</si>
  <si>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</si>
  <si>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</si>
  <si>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</si>
  <si>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</si>
  <si>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</si>
  <si>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</si>
  <si>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</si>
  <si>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</si>
  <si>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</si>
  <si>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</si>
  <si>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</si>
  <si>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</si>
  <si>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</si>
  <si>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</si>
  <si>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</si>
  <si>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</si>
  <si>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</si>
  <si>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</si>
  <si>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</si>
  <si>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</si>
  <si>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</si>
  <si>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</si>
  <si>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</si>
  <si>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</si>
  <si>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</si>
  <si>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</si>
  <si>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</si>
  <si>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</si>
  <si>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</si>
  <si>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</si>
  <si>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</si>
  <si>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</si>
  <si>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</si>
  <si>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</si>
  <si>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</si>
  <si>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</si>
  <si>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</si>
  <si>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</si>
  <si>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</si>
  <si>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</si>
  <si>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</si>
  <si>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</si>
  <si>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</si>
  <si>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</si>
  <si>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</si>
  <si>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</si>
  <si>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</si>
  <si>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</si>
  <si>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</si>
  <si>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</si>
  <si>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</si>
  <si>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</si>
  <si>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</si>
  <si>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</si>
  <si>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</si>
  <si>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</si>
  <si>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</si>
  <si>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</si>
  <si>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</si>
  <si>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</si>
  <si>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</si>
  <si>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</si>
  <si>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</si>
  <si>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</si>
  <si>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</si>
  <si>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</si>
  <si>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</si>
  <si>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</si>
  <si>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</si>
  <si>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</si>
  <si>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</si>
  <si>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</si>
  <si>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</si>
  <si>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</si>
  <si>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</si>
  <si>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</si>
  <si>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</si>
  <si>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</si>
  <si>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</si>
  <si>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</si>
  <si>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</si>
  <si>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</si>
  <si>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</si>
  <si>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</si>
  <si>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</si>
  <si>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</si>
  <si>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</si>
  <si>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</si>
  <si>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</si>
  <si>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</si>
  <si>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</si>
  <si>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</si>
  <si>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</si>
  <si>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</si>
  <si>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</si>
  <si>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</si>
  <si>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</si>
  <si>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</si>
  <si>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</si>
  <si>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</si>
  <si>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</si>
  <si>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</si>
  <si>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</si>
  <si>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</si>
  <si>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</si>
  <si>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</si>
  <si>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</si>
  <si>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</si>
  <si>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</si>
  <si>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</si>
  <si>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</si>
  <si>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</si>
  <si>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</si>
  <si>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</si>
  <si>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</si>
  <si>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</si>
  <si>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</si>
  <si>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</si>
  <si>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</si>
  <si>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</si>
  <si>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</si>
  <si>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</si>
  <si>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</si>
  <si>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</si>
  <si>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</si>
  <si>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</si>
  <si>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</si>
  <si>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</si>
  <si>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</si>
  <si>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</si>
  <si>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</si>
  <si>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</si>
  <si>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</si>
  <si>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</si>
  <si>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</si>
  <si>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</si>
  <si>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</si>
  <si>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</si>
  <si>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</si>
  <si>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</si>
  <si>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</si>
  <si>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</si>
  <si>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</si>
  <si>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</si>
  <si>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</si>
  <si>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</si>
  <si>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</si>
  <si>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</si>
  <si>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</si>
  <si>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</si>
  <si>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</si>
  <si>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</si>
  <si>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</si>
  <si>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</si>
  <si>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</si>
  <si>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</si>
  <si>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</si>
  <si>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</si>
  <si>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</si>
  <si>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</si>
  <si>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</si>
  <si>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</si>
  <si>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</si>
  <si>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</si>
  <si>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</si>
  <si>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</si>
  <si>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</si>
  <si>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</si>
  <si>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</si>
  <si>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</si>
  <si>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</si>
  <si>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</si>
  <si>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</si>
  <si>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</si>
  <si>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</si>
  <si>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</si>
  <si>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</si>
  <si>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</si>
  <si>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</si>
  <si>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</si>
  <si>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</si>
  <si>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</si>
  <si>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</si>
  <si>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</si>
  <si>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</si>
  <si>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</si>
  <si>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</si>
  <si>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</si>
  <si>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</si>
  <si>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</si>
  <si>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</si>
  <si>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</si>
  <si>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</si>
  <si>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</si>
  <si>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</si>
  <si>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</si>
  <si>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</si>
  <si>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</si>
  <si>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</si>
  <si>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</si>
  <si>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</si>
  <si>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</si>
  <si>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</si>
  <si>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</si>
  <si>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</si>
  <si>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</si>
  <si>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</si>
  <si>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</si>
  <si>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</si>
  <si>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</si>
  <si>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</si>
  <si>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</si>
  <si>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</si>
  <si>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</si>
  <si>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</si>
  <si>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</si>
  <si>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</si>
  <si>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</si>
  <si>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</si>
  <si>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</si>
  <si>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</si>
  <si>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</si>
  <si>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</si>
  <si>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</si>
  <si>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</si>
  <si>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</si>
  <si>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</si>
  <si>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</si>
  <si>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</si>
  <si>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</si>
  <si>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</si>
  <si>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</si>
  <si>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</si>
  <si>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</si>
  <si>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</si>
  <si>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</si>
  <si>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</si>
  <si>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</si>
  <si>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</si>
  <si>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</si>
  <si>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</si>
  <si>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</si>
  <si>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</si>
  <si>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</si>
  <si>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</si>
  <si>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</si>
  <si>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</si>
  <si>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</si>
  <si>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</si>
  <si>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</si>
  <si>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</si>
  <si>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</si>
  <si>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</si>
  <si>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</si>
  <si>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</si>
  <si>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</si>
  <si>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</si>
  <si>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</si>
  <si>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</si>
  <si>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</si>
  <si>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</si>
  <si>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</si>
  <si>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</si>
  <si>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</si>
  <si>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</si>
  <si>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</si>
  <si>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</si>
  <si>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</si>
  <si>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</si>
  <si>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</si>
  <si>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</si>
  <si>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</si>
  <si>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</si>
  <si>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</si>
  <si>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</si>
  <si>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</si>
  <si>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</si>
  <si>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</si>
  <si>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</si>
  <si>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</si>
  <si>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</si>
  <si>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</si>
  <si>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</si>
  <si>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</si>
  <si>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</si>
  <si>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</si>
  <si>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</si>
  <si>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</si>
  <si>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</si>
  <si>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</si>
  <si>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</si>
  <si>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</si>
  <si>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</si>
  <si>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</si>
  <si>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</si>
  <si>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</si>
  <si>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</si>
  <si>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</si>
  <si>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</si>
  <si>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</si>
  <si>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</si>
  <si>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</si>
  <si>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</si>
  <si>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</si>
  <si>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</si>
  <si>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</si>
  <si>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</si>
  <si>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</si>
  <si>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</si>
  <si>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</si>
  <si>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</si>
  <si>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</si>
  <si>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</si>
  <si>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</si>
  <si>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</si>
  <si>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</si>
  <si>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</si>
  <si>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</si>
  <si>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</si>
  <si>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</si>
  <si>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</si>
  <si>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</si>
  <si>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</si>
  <si>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</si>
  <si>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</si>
  <si>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</si>
  <si>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</si>
  <si>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</si>
  <si>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</si>
  <si>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</si>
  <si>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</si>
  <si>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</si>
  <si>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</si>
  <si>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</si>
  <si>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</si>
  <si>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</si>
  <si>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</si>
  <si>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</si>
  <si>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</si>
  <si>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</si>
  <si>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</si>
  <si>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</si>
  <si>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</si>
  <si>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</si>
  <si>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</si>
  <si>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</si>
  <si>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</si>
  <si>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</si>
  <si>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</si>
  <si>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</si>
  <si>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</si>
  <si>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</si>
  <si>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</si>
  <si>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</si>
  <si>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</si>
  <si>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</si>
  <si>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</si>
  <si>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</si>
  <si>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</si>
  <si>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</si>
  <si>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</si>
  <si>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</si>
  <si>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</si>
  <si>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</si>
  <si>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</si>
  <si>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</si>
  <si>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</si>
  <si>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</si>
  <si>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</si>
  <si>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</si>
  <si>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</si>
  <si>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</si>
  <si>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</si>
  <si>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</si>
  <si>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</si>
  <si>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</si>
  <si>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</si>
  <si>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</si>
  <si>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</si>
  <si>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</si>
  <si>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</si>
  <si>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</si>
  <si>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</si>
  <si>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</si>
  <si>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</si>
  <si>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</si>
  <si>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</si>
  <si>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</si>
  <si>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</si>
  <si>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</si>
  <si>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</si>
  <si>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</si>
  <si>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</si>
  <si>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</si>
  <si>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</si>
  <si>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</si>
  <si>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</si>
  <si>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</si>
  <si>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</si>
  <si>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</si>
  <si>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</si>
  <si>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</si>
  <si>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</si>
  <si>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</si>
  <si>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</si>
  <si>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</si>
  <si>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</si>
  <si>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</si>
  <si>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</si>
  <si>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</si>
  <si>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</si>
  <si>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</si>
  <si>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</si>
  <si>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</si>
  <si>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</si>
  <si>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</si>
  <si>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</si>
  <si>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</si>
  <si>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</si>
  <si>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</si>
  <si>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</si>
  <si>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</si>
  <si>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</si>
  <si>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</si>
  <si>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</si>
  <si>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</si>
  <si>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</si>
  <si>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</si>
  <si>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</si>
  <si>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</si>
  <si>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</si>
  <si>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</si>
  <si>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</si>
  <si>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</si>
  <si>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</si>
  <si>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</si>
  <si>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</si>
  <si>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</si>
  <si>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</si>
  <si>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</si>
  <si>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</si>
  <si>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</si>
  <si>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</si>
  <si>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</si>
  <si>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</si>
  <si>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</si>
  <si>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</si>
  <si>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</si>
  <si>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</si>
  <si>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</si>
  <si>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</si>
  <si>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</si>
  <si>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</si>
  <si>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</si>
  <si>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</si>
  <si>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</si>
  <si>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</si>
  <si>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</si>
  <si>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</si>
  <si>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</si>
  <si>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</si>
  <si>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</si>
  <si>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</si>
  <si>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</si>
  <si>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</si>
  <si>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</si>
  <si>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</si>
  <si>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</si>
  <si>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</si>
  <si>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</si>
  <si>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</si>
  <si>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</si>
  <si>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</si>
  <si>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</si>
  <si>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</si>
  <si>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</si>
  <si>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</si>
  <si>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</si>
  <si>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</si>
  <si>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</si>
  <si>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</si>
  <si>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</si>
  <si>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</si>
  <si>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</si>
  <si>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</si>
  <si>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</si>
  <si>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</si>
  <si>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</si>
  <si>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</si>
  <si>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</si>
  <si>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</si>
  <si>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</si>
  <si>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</si>
  <si>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</si>
  <si>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</si>
  <si>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</si>
  <si>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</si>
  <si>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</si>
  <si>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</si>
  <si>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</si>
  <si>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</si>
  <si>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</si>
  <si>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</si>
  <si>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</si>
  <si>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</si>
  <si>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</si>
  <si>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</si>
  <si>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</si>
  <si>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</si>
  <si>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</si>
  <si>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</si>
  <si>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</si>
  <si>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</si>
  <si>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</si>
  <si>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</si>
  <si>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</si>
  <si>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</si>
  <si>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</si>
  <si>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</si>
  <si>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</si>
  <si>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</si>
  <si>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</si>
  <si>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</si>
  <si>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</si>
  <si>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</si>
  <si>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</si>
  <si>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</si>
  <si>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</si>
  <si>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</si>
  <si>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</si>
  <si>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</si>
  <si>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</si>
  <si>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</si>
  <si>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</si>
  <si>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</si>
  <si>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</si>
  <si>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</si>
  <si>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</si>
  <si>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</si>
  <si>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</si>
  <si>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</si>
  <si>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</si>
  <si>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</si>
  <si>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</si>
  <si>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</si>
  <si>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</si>
  <si>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</si>
  <si>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</si>
  <si>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</si>
  <si>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</si>
  <si>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</si>
  <si>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</si>
  <si>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</si>
  <si>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</si>
  <si>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</si>
  <si>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</si>
  <si>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</si>
  <si>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</si>
  <si>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</si>
  <si>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</si>
  <si>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</si>
  <si>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</si>
  <si>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</si>
  <si>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</si>
  <si>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</si>
  <si>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</si>
  <si>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</si>
  <si>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</si>
  <si>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</si>
  <si>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</si>
  <si>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</si>
  <si>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</si>
  <si>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</si>
  <si>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</si>
  <si>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</si>
  <si>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</si>
  <si>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</si>
  <si>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</si>
  <si>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</si>
  <si>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</si>
  <si>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</si>
  <si>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</si>
  <si>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</si>
  <si>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</si>
  <si>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</si>
  <si>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</si>
  <si>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</si>
  <si>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</si>
  <si>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</si>
  <si>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</si>
  <si>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</si>
  <si>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</si>
  <si>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</si>
  <si>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</si>
  <si>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</si>
  <si>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</si>
  <si>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</si>
  <si>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</si>
  <si>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</si>
  <si>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</si>
  <si>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</si>
  <si>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</si>
  <si>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</si>
  <si>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</si>
  <si>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</si>
  <si>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</si>
  <si>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</si>
  <si>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</si>
  <si>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</si>
  <si>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</si>
  <si>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</si>
  <si>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</si>
  <si>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</si>
  <si>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</si>
  <si>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</si>
  <si>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</si>
  <si>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</si>
  <si>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</si>
  <si>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</si>
  <si>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</si>
  <si>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</si>
  <si>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</si>
  <si>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</si>
  <si>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</si>
  <si>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</si>
  <si>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</si>
  <si>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</si>
  <si>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</si>
  <si>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</si>
  <si>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</si>
  <si>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</si>
  <si>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</si>
  <si>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</si>
  <si>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</si>
  <si>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</si>
  <si>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</si>
  <si>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</si>
  <si>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</si>
  <si>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</si>
  <si>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</si>
  <si>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</si>
  <si>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</si>
  <si>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</si>
  <si>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</si>
  <si>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</si>
  <si>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</si>
  <si>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</si>
  <si>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</si>
  <si>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</si>
  <si>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</si>
  <si>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</si>
  <si>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</si>
  <si>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</si>
  <si>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</si>
  <si>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</si>
  <si>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</si>
  <si>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</si>
  <si>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</si>
  <si>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</si>
  <si>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</si>
  <si>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</si>
  <si>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</si>
  <si>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</si>
  <si>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</si>
  <si>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</si>
  <si>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</si>
  <si>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</si>
  <si>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</si>
  <si>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</si>
  <si>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</si>
  <si>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</si>
  <si>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</si>
  <si>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</si>
  <si>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</si>
  <si>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</si>
  <si>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</si>
  <si>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</si>
  <si>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</si>
  <si>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</si>
  <si>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</si>
  <si>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</si>
  <si>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</si>
  <si>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</si>
  <si>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</si>
  <si>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</si>
  <si>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</si>
  <si>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</si>
  <si>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</si>
  <si>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</si>
  <si>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</si>
  <si>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</si>
  <si>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</si>
  <si>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</si>
  <si>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</si>
  <si>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</si>
  <si>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</si>
  <si>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</si>
  <si>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</si>
  <si>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</si>
  <si>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</si>
  <si>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</si>
  <si>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</si>
  <si>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</si>
  <si>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</si>
  <si>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</si>
  <si>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</si>
  <si>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</si>
  <si>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</si>
  <si>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</si>
  <si>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</si>
  <si>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</si>
  <si>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</si>
  <si>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</si>
  <si>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</si>
  <si>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</si>
  <si>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</si>
  <si>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</si>
  <si>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</si>
  <si>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</si>
  <si>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</si>
  <si>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</si>
  <si>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</si>
  <si>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</si>
  <si>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</si>
  <si>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</si>
  <si>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</si>
  <si>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</si>
  <si>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</si>
  <si>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</si>
  <si>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</si>
  <si>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</si>
  <si>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</si>
  <si>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</si>
  <si>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</si>
  <si>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</si>
  <si>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</si>
  <si>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</si>
  <si>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</si>
  <si>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</si>
  <si>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</si>
  <si>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</si>
  <si>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</si>
  <si>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</si>
  <si>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</si>
  <si>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</si>
  <si>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</si>
  <si>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</si>
  <si>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</si>
  <si>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</si>
  <si>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</si>
  <si>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</si>
  <si>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</si>
  <si>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</si>
  <si>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</si>
  <si>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</si>
  <si>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</si>
  <si>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</si>
  <si>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</si>
  <si>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</si>
  <si>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</si>
  <si>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</si>
  <si>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</si>
  <si>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</si>
  <si>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</si>
  <si>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</si>
  <si>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</si>
  <si>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</si>
  <si>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</si>
  <si>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</si>
  <si>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</si>
  <si>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</si>
  <si>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</si>
  <si>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</si>
  <si>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</si>
  <si>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</si>
  <si>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</si>
  <si>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</si>
  <si>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</si>
  <si>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</si>
  <si>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</si>
  <si>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</si>
  <si>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</si>
  <si>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</si>
  <si>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</si>
  <si>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</si>
  <si>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</si>
  <si>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</si>
  <si>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</si>
  <si>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</si>
  <si>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</si>
  <si>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</si>
  <si>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</si>
  <si>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</si>
  <si>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</si>
  <si>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</si>
  <si>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</si>
  <si>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</si>
  <si>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</si>
  <si>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</si>
  <si>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</si>
  <si>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</si>
  <si>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</si>
  <si>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</si>
  <si>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</si>
  <si>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</si>
  <si>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</si>
  <si>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</si>
  <si>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</si>
  <si>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</si>
  <si>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</si>
  <si>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</si>
  <si>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</si>
  <si>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</si>
  <si>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</si>
  <si>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</si>
  <si>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</si>
  <si>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</si>
  <si>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</si>
  <si>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</si>
  <si>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</si>
  <si>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</si>
  <si>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</si>
  <si>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</si>
  <si>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</si>
  <si>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</si>
  <si>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</si>
  <si>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</si>
  <si>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</si>
  <si>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</si>
  <si>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</si>
  <si>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</si>
  <si>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</si>
  <si>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</si>
  <si>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</si>
  <si>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</si>
  <si>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</si>
  <si>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</si>
  <si>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</si>
  <si>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</si>
  <si>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</si>
  <si>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</si>
  <si>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</si>
  <si>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</si>
  <si>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</si>
  <si>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</si>
  <si>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</si>
  <si>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</si>
  <si>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</si>
  <si>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</si>
  <si>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</si>
  <si>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</si>
  <si>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</si>
  <si>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</si>
  <si>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</si>
  <si>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</si>
  <si>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</si>
  <si>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</si>
  <si>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</si>
  <si>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</si>
  <si>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</si>
  <si>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</si>
  <si>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</si>
  <si>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</si>
  <si>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</si>
  <si>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</si>
  <si>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</si>
  <si>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</si>
  <si>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</si>
  <si>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</si>
  <si>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</si>
  <si>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</si>
  <si>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</si>
  <si>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</si>
  <si>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</si>
  <si>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</si>
  <si>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</si>
  <si>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</si>
  <si>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</si>
  <si>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</si>
  <si>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</si>
  <si>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</si>
  <si>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</si>
  <si>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</si>
  <si>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</si>
  <si>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</si>
  <si>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</si>
  <si>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</si>
  <si>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</si>
  <si>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</si>
  <si>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</si>
  <si>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</si>
  <si>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</si>
  <si>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</si>
  <si>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</si>
  <si>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</si>
  <si>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</si>
  <si>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</si>
  <si>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</si>
  <si>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</si>
  <si>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</si>
  <si>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</si>
  <si>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</si>
  <si>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</si>
  <si>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</si>
  <si>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</si>
  <si>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</si>
  <si>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</si>
  <si>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</si>
  <si>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</si>
  <si>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</si>
  <si>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</si>
  <si>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</si>
  <si>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</si>
  <si>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</si>
  <si>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</si>
  <si>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</si>
  <si>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</si>
  <si>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</si>
  <si>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</si>
  <si>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</si>
  <si>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</si>
  <si>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</si>
  <si>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</si>
  <si>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</si>
  <si>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</si>
  <si>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</si>
  <si>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</si>
  <si>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</si>
  <si>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</si>
  <si>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</si>
  <si>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</si>
  <si>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</si>
  <si>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</si>
  <si>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</si>
  <si>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</si>
  <si>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</si>
  <si>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</si>
  <si>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</si>
  <si>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</si>
  <si>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</si>
  <si>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</si>
  <si>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</si>
  <si>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</si>
  <si>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</si>
  <si>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</si>
  <si>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</si>
  <si>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</si>
  <si>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</si>
  <si>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</si>
  <si>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</si>
  <si>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</si>
  <si>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</si>
  <si>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</si>
  <si>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</si>
  <si>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</si>
  <si>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</si>
  <si>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</si>
  <si>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</si>
  <si>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</si>
  <si>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</si>
  <si>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</si>
  <si>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</si>
  <si>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</si>
  <si>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</si>
  <si>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</si>
  <si>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</si>
  <si>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</si>
  <si>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</si>
  <si>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</si>
  <si>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</si>
  <si>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</si>
  <si>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</si>
  <si>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</si>
  <si>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</si>
  <si>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</si>
  <si>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</si>
  <si>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</si>
  <si>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</si>
  <si>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</si>
  <si>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</si>
  <si>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</si>
  <si>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</si>
  <si>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</si>
  <si>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</si>
  <si>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</si>
  <si>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</si>
  <si>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</si>
  <si>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</si>
  <si>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</si>
  <si>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</si>
  <si>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</si>
  <si>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</si>
  <si>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</si>
  <si>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</si>
  <si>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</si>
  <si>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</si>
  <si>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</si>
  <si>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</si>
  <si>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</si>
  <si>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</si>
  <si>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</si>
  <si>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</si>
  <si>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</si>
  <si>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</si>
  <si>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</si>
  <si>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</si>
  <si>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</si>
  <si>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</si>
  <si>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</si>
  <si>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</si>
  <si>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</si>
  <si>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</si>
  <si>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</si>
  <si>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</si>
  <si>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</si>
  <si>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</si>
  <si>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</si>
  <si>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</si>
  <si>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</si>
  <si>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</si>
  <si>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</si>
  <si>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</si>
  <si>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</si>
  <si>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</si>
  <si>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</si>
  <si>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</si>
  <si>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</si>
  <si>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</si>
  <si>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</si>
  <si>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</si>
  <si>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</si>
  <si>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</si>
  <si>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</si>
  <si>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</si>
  <si>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</si>
  <si>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</si>
  <si>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</si>
  <si>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</si>
  <si>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</si>
  <si>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</si>
  <si>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</si>
  <si>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</si>
  <si>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</si>
  <si>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</si>
  <si>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</si>
  <si>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</si>
  <si>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</si>
  <si>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</si>
  <si>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</si>
  <si>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</si>
  <si>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</si>
  <si>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</si>
  <si>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</si>
  <si>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</si>
  <si>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</si>
  <si>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</si>
  <si>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</si>
  <si>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</si>
  <si>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</si>
  <si>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</si>
  <si>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</si>
  <si>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</si>
  <si>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</si>
  <si>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</si>
  <si>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</si>
  <si>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</si>
  <si>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</si>
  <si>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</si>
  <si>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</si>
  <si>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</si>
  <si>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</si>
  <si>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</si>
  <si>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</si>
  <si>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</si>
  <si>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</si>
  <si>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</si>
  <si>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</si>
  <si>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</si>
  <si>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</si>
  <si>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</si>
  <si>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</si>
  <si>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</si>
  <si>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</si>
  <si>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</si>
  <si>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</si>
  <si>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</si>
  <si>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</si>
  <si>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</si>
  <si>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</si>
  <si>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</si>
  <si>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</si>
  <si>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</si>
  <si>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</si>
  <si>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</si>
  <si>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</si>
  <si>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</si>
  <si>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</si>
  <si>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</si>
  <si>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</si>
  <si>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</si>
  <si>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</si>
  <si>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</si>
  <si>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</si>
  <si>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</si>
  <si>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</si>
  <si>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</si>
  <si>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</si>
  <si>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</si>
  <si>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</si>
  <si>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</si>
  <si>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</si>
  <si>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</si>
  <si>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</si>
  <si>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</si>
  <si>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</si>
  <si>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</si>
  <si>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</si>
  <si>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</si>
  <si>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</si>
  <si>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</si>
  <si>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</si>
  <si>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</si>
  <si>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</si>
  <si>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</si>
  <si>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</si>
  <si>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</si>
  <si>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</si>
  <si>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</si>
  <si>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</si>
  <si>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</si>
  <si>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</si>
  <si>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</si>
  <si>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</si>
  <si>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</si>
  <si>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</si>
  <si>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</si>
  <si>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</si>
  <si>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</si>
  <si>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</si>
  <si>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</si>
  <si>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</si>
  <si>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</si>
  <si>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</si>
  <si>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</si>
  <si>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</si>
  <si>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</si>
  <si>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</si>
  <si>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</si>
  <si>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</si>
  <si>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</si>
  <si>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</si>
  <si>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</si>
  <si>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</si>
  <si>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</si>
  <si>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</si>
  <si>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</si>
  <si>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</si>
  <si>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</si>
  <si>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</si>
  <si>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</si>
  <si>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</si>
  <si>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</si>
  <si>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</si>
  <si>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</si>
  <si>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</si>
  <si>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</si>
  <si>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</si>
  <si>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</si>
  <si>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</si>
  <si>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</si>
  <si>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</si>
  <si>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</si>
  <si>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</si>
  <si>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</si>
  <si>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</si>
  <si>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</si>
  <si>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</si>
  <si>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</si>
  <si>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</si>
  <si>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</si>
  <si>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</si>
  <si>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</si>
  <si>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</si>
  <si>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</si>
  <si>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</si>
  <si>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</si>
  <si>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</si>
  <si>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</si>
  <si>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</si>
  <si>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</si>
  <si>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</si>
  <si>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</si>
  <si>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</si>
  <si>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</si>
  <si>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</si>
  <si>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</si>
  <si>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</si>
  <si>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</si>
  <si>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</si>
  <si>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</si>
  <si>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</si>
  <si>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</si>
  <si>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</si>
  <si>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</si>
  <si>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</si>
  <si>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</si>
  <si>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</si>
  <si>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</si>
  <si>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</si>
  <si>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</si>
  <si>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</si>
  <si>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</si>
  <si>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</si>
  <si>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</si>
  <si>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</si>
  <si>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</si>
  <si>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</si>
  <si>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</si>
  <si>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</si>
  <si>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</si>
  <si>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</si>
  <si>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</si>
  <si>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</si>
  <si>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</si>
  <si>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</si>
  <si>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</si>
  <si>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</si>
  <si>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</si>
  <si>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</si>
  <si>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</si>
  <si>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</si>
  <si>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</si>
  <si>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</si>
  <si>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</si>
  <si>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</si>
  <si>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</si>
  <si>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</si>
  <si>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</si>
  <si>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</si>
  <si>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</si>
  <si>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</si>
  <si>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</si>
  <si>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</si>
  <si>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</si>
  <si>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</si>
  <si>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</si>
  <si>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</si>
  <si>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</si>
  <si>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</si>
  <si>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</si>
  <si>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</si>
  <si>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</si>
  <si>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</si>
  <si>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</si>
  <si>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</si>
  <si>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</si>
  <si>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</si>
  <si>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</si>
  <si>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</si>
  <si>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</si>
  <si>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</si>
  <si>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</si>
  <si>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</si>
  <si>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</si>
  <si>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</si>
  <si>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</si>
  <si>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</si>
  <si>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</si>
  <si>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</si>
  <si>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</si>
  <si>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</si>
  <si>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</si>
  <si>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</si>
  <si>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</si>
  <si>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</si>
  <si>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</si>
  <si>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</si>
  <si>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</si>
  <si>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</si>
  <si>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</si>
  <si>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</si>
  <si>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</si>
  <si>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</si>
  <si>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</si>
  <si>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</si>
  <si>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</si>
  <si>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</si>
  <si>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</si>
  <si>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</si>
  <si>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</si>
  <si>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</si>
  <si>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</si>
  <si>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</si>
  <si>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</si>
  <si>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</si>
  <si>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</si>
  <si>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</si>
  <si>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</si>
  <si>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</si>
  <si>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</si>
  <si>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</si>
  <si>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</si>
  <si>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</si>
  <si>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</si>
  <si>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</si>
  <si>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</si>
  <si>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</si>
  <si>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</si>
  <si>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</si>
  <si>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</si>
  <si>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</si>
  <si>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</si>
  <si>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</si>
  <si>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</si>
  <si>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</si>
  <si>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</si>
  <si>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</si>
  <si>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</si>
  <si>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</si>
  <si>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</si>
  <si>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</si>
  <si>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</si>
  <si>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</si>
  <si>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</si>
  <si>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</si>
  <si>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</si>
  <si>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</si>
  <si>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</si>
  <si>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</si>
  <si>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</si>
  <si>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</si>
  <si>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</si>
  <si>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</si>
  <si>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</si>
  <si>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</si>
  <si>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</si>
  <si>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</si>
  <si>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</si>
  <si>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</si>
  <si>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</si>
  <si>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</si>
  <si>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</si>
  <si>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</si>
  <si>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</si>
  <si>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</si>
  <si>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</si>
  <si>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</si>
  <si>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</si>
  <si>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</si>
  <si>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</si>
  <si>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</si>
  <si>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</si>
  <si>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</si>
  <si>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</si>
  <si>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</si>
  <si>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</si>
  <si>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</si>
  <si>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</si>
  <si>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</si>
  <si>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</si>
  <si>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</si>
  <si>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</si>
  <si>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</si>
  <si>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</si>
  <si>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</si>
  <si>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</si>
  <si>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</si>
  <si>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</si>
  <si>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</si>
  <si>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</si>
  <si>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</si>
  <si>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</si>
  <si>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</si>
  <si>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</si>
  <si>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</si>
  <si>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</si>
  <si>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</si>
  <si>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</si>
  <si>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</si>
  <si>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</si>
  <si>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</si>
  <si>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</si>
  <si>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</si>
  <si>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</si>
  <si>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</si>
  <si>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</si>
  <si>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</si>
  <si>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</si>
  <si>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</si>
  <si>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</si>
  <si>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</si>
  <si>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</si>
  <si>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</si>
  <si>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</si>
  <si>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</si>
  <si>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</si>
  <si>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</si>
  <si>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</si>
  <si>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</si>
  <si>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</si>
  <si>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</si>
  <si>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</si>
  <si>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</si>
  <si>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</si>
  <si>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</si>
  <si>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</si>
  <si>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</si>
  <si>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</si>
  <si>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</si>
  <si>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</si>
  <si>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</si>
  <si>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</si>
  <si>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</si>
  <si>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</si>
  <si>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</si>
  <si>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</si>
  <si>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</si>
  <si>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</si>
  <si>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</si>
  <si>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</si>
  <si>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</si>
  <si>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</si>
  <si>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</si>
  <si>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</si>
  <si>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</si>
  <si>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</si>
  <si>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</si>
  <si>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</si>
  <si>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</si>
  <si>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</si>
  <si>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</si>
  <si>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</si>
  <si>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</si>
  <si>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</si>
  <si>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</si>
  <si>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</si>
  <si>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</si>
  <si>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</si>
  <si>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</si>
  <si>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</si>
  <si>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</si>
  <si>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</si>
  <si>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</si>
  <si>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</si>
  <si>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</si>
  <si>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</si>
  <si>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</si>
  <si>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</si>
  <si>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</si>
  <si>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</si>
  <si>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</si>
  <si>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</si>
  <si>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</si>
  <si>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</si>
  <si>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</si>
  <si>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</si>
  <si>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</si>
  <si>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</si>
  <si>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</si>
  <si>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</si>
  <si>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</si>
  <si>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</si>
  <si>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</si>
  <si>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</si>
  <si>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</si>
  <si>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</si>
  <si>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</si>
  <si>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</si>
  <si>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</si>
  <si>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</si>
  <si>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</si>
  <si>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</si>
  <si>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</si>
  <si>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</si>
  <si>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</si>
  <si>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</si>
  <si>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</si>
  <si>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</si>
  <si>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</si>
  <si>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</si>
  <si>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</si>
  <si>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</si>
  <si>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</si>
  <si>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</si>
  <si>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</si>
  <si>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</si>
  <si>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</si>
  <si>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</si>
  <si>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</si>
  <si>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</si>
  <si>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</si>
  <si>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</si>
  <si>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</si>
  <si>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</si>
  <si>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</si>
  <si>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</si>
  <si>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</si>
  <si>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</si>
  <si>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</si>
  <si>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</si>
  <si>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</si>
  <si>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</si>
  <si>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</si>
  <si>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</si>
  <si>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</si>
  <si>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</si>
  <si>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</si>
  <si>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</si>
  <si>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</si>
  <si>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</si>
  <si>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</si>
  <si>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</si>
  <si>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</si>
  <si>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</si>
  <si>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</si>
  <si>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</si>
  <si>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</si>
  <si>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</si>
  <si>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</si>
  <si>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</si>
  <si>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</si>
  <si>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</si>
  <si>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</si>
  <si>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</si>
  <si>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</si>
  <si>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</si>
  <si>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</si>
  <si>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</si>
  <si>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</si>
  <si>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</si>
  <si>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</si>
  <si>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</si>
  <si>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</si>
  <si>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</si>
  <si>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</si>
  <si>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</si>
  <si>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</si>
  <si>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</si>
  <si>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</si>
  <si>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</si>
  <si>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</si>
  <si>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</si>
  <si>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</si>
  <si>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</si>
  <si>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</si>
  <si>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</si>
  <si>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</si>
  <si>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</si>
  <si>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</si>
  <si>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</si>
  <si>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</si>
  <si>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</si>
  <si>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</si>
  <si>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</si>
  <si>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</si>
  <si>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</si>
  <si>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</si>
  <si>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</si>
  <si>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</si>
  <si>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</si>
  <si>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</si>
  <si>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</si>
  <si>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</si>
  <si>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</si>
  <si>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</si>
  <si>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</si>
  <si>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</si>
  <si>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</si>
  <si>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</si>
  <si>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</si>
  <si>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</si>
  <si>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</si>
  <si>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</si>
  <si>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</si>
  <si>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</si>
  <si>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</si>
  <si>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</si>
  <si>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</si>
  <si>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</si>
  <si>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</si>
  <si>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</si>
  <si>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</si>
  <si>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</si>
  <si>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</si>
  <si>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</si>
  <si>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</si>
  <si>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</si>
  <si>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</si>
  <si>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</si>
  <si>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</si>
  <si>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</si>
  <si>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</si>
  <si>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</si>
  <si>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</si>
  <si>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</si>
  <si>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</si>
  <si>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</si>
  <si>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</si>
  <si>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</si>
  <si>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</si>
  <si>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</si>
  <si>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</si>
  <si>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</si>
  <si>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</si>
  <si>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</si>
  <si>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</si>
  <si>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</si>
  <si>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</si>
  <si>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</si>
  <si>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</si>
  <si>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</si>
  <si>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</si>
  <si>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</si>
  <si>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</si>
  <si>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</si>
  <si>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</si>
  <si>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</si>
  <si>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</si>
  <si>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</si>
  <si>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</si>
  <si>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</si>
  <si>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</si>
  <si>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</si>
  <si>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</si>
  <si>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</si>
  <si>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</si>
  <si>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</si>
  <si>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</si>
  <si>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</si>
  <si>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</si>
  <si>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</si>
  <si>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</si>
  <si>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</si>
  <si>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</si>
  <si>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</si>
  <si>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</si>
  <si>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</si>
  <si>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</si>
  <si>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</si>
  <si>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</si>
  <si>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</si>
  <si>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</si>
  <si>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</si>
  <si>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</si>
  <si>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</si>
  <si>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</si>
  <si>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</si>
  <si>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</si>
  <si>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</si>
  <si>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</si>
  <si>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</si>
  <si>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</si>
  <si>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</si>
  <si>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</si>
  <si>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</si>
  <si>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</si>
  <si>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</si>
  <si>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</si>
  <si>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</si>
  <si>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</si>
  <si>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</si>
  <si>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</si>
  <si>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</si>
  <si>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</si>
  <si>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</si>
  <si>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</si>
  <si>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</si>
  <si>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</si>
  <si>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</si>
  <si>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</si>
  <si>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</si>
  <si>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</si>
  <si>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</si>
  <si>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</si>
  <si>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</si>
  <si>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</si>
  <si>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</si>
  <si>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</si>
  <si>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</si>
  <si>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</si>
  <si>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</si>
  <si>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</si>
  <si>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</si>
  <si>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</si>
  <si>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</si>
  <si>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</si>
  <si>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</si>
  <si>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</si>
  <si>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</si>
  <si>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</si>
  <si>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</si>
  <si>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</si>
  <si>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</si>
  <si>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</si>
  <si>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</si>
  <si>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</si>
  <si>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</si>
  <si>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</si>
  <si>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</si>
  <si>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</si>
  <si>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</si>
  <si>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</si>
  <si>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</si>
  <si>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</si>
  <si>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</si>
  <si>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</si>
  <si>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</si>
  <si>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</si>
  <si>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</si>
  <si>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</si>
  <si>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</si>
  <si>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</si>
  <si>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</si>
  <si>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</si>
  <si>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</si>
  <si>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</si>
  <si>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</si>
  <si>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</si>
  <si>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</si>
  <si>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</si>
  <si>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</si>
  <si>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</si>
  <si>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</si>
  <si>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</si>
  <si>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</si>
  <si>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</si>
  <si>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</si>
  <si>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</si>
  <si>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</si>
  <si>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</si>
  <si>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</si>
  <si>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</si>
  <si>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</si>
  <si>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</si>
  <si>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</si>
  <si>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</si>
  <si>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</si>
  <si>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</si>
  <si>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</si>
  <si>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</si>
  <si>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</si>
  <si>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</si>
  <si>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</si>
  <si>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</si>
  <si>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</si>
  <si>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</si>
  <si>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</si>
  <si>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</si>
  <si>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</si>
  <si>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</si>
  <si>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</si>
  <si>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</si>
  <si>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</si>
  <si>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</si>
  <si>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</si>
  <si>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</si>
  <si>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</si>
  <si>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</si>
  <si>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</si>
  <si>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</si>
  <si>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</si>
  <si>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</si>
  <si>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</si>
  <si>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</si>
  <si>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</si>
  <si>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</si>
  <si>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</si>
  <si>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</si>
  <si>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</si>
  <si>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</si>
  <si>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</si>
  <si>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</si>
  <si>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</si>
  <si>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</si>
  <si>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</si>
  <si>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</si>
  <si>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</si>
  <si>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</si>
  <si>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</si>
  <si>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</si>
  <si>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</si>
  <si>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</si>
  <si>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</si>
  <si>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</si>
  <si>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</si>
  <si>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</si>
  <si>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</si>
  <si>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</si>
  <si>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</si>
  <si>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</si>
  <si>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</si>
  <si>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</si>
  <si>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</si>
  <si>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</si>
  <si>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</si>
  <si>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</si>
  <si>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</si>
  <si>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</si>
  <si>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</si>
  <si>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</si>
  <si>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</si>
  <si>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</si>
  <si>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</si>
  <si>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</si>
  <si>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</si>
  <si>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</si>
  <si>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</si>
  <si>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</si>
  <si>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</si>
  <si>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</si>
  <si>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</si>
  <si>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</si>
  <si>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</si>
  <si>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</si>
  <si>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</si>
  <si>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</si>
  <si>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</si>
  <si>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</si>
  <si>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</si>
  <si>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</si>
  <si>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</si>
  <si>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</si>
  <si>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</si>
  <si>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</si>
  <si>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</si>
  <si>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</si>
  <si>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</si>
  <si>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</si>
  <si>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</si>
  <si>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</si>
  <si>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</si>
  <si>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</si>
  <si>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</si>
  <si>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</si>
  <si>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</si>
  <si>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</si>
  <si>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</si>
  <si>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</si>
  <si>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</si>
  <si>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</si>
  <si>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</si>
  <si>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</si>
  <si>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</si>
  <si>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</si>
  <si>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</si>
  <si>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</si>
  <si>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</si>
  <si>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</si>
  <si>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</si>
  <si>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</si>
  <si>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</si>
  <si>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</si>
  <si>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</si>
  <si>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</si>
  <si>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</si>
  <si>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</si>
  <si>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</si>
  <si>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</si>
  <si>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</si>
  <si>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</si>
  <si>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</si>
  <si>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</si>
  <si>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</si>
  <si>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</si>
  <si>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</si>
  <si>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</si>
  <si>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</si>
  <si>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</si>
  <si>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</si>
  <si>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</si>
  <si>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</si>
  <si>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</si>
  <si>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</si>
  <si>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</si>
  <si>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</si>
  <si>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</si>
  <si>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</si>
  <si>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</si>
  <si>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</si>
  <si>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</si>
  <si>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</si>
  <si>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</si>
  <si>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</si>
  <si>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</si>
  <si>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</si>
  <si>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</si>
  <si>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</si>
  <si>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</si>
  <si>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</si>
  <si>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</si>
  <si>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</si>
  <si>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</si>
  <si>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</si>
  <si>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</si>
  <si>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</si>
  <si>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</si>
  <si>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</si>
  <si>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</si>
  <si>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</si>
  <si>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</si>
  <si>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</si>
  <si>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</si>
  <si>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</si>
  <si>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</si>
  <si>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</si>
  <si>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</si>
  <si>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</si>
  <si>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</si>
  <si>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</si>
  <si>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</si>
  <si>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</si>
  <si>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</si>
  <si>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</si>
  <si>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</si>
  <si>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</si>
  <si>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</si>
  <si>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</si>
  <si>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</si>
  <si>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</si>
  <si>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</si>
  <si>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</si>
  <si>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</si>
  <si>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</si>
  <si>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</si>
  <si>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</si>
  <si>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</si>
  <si>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</si>
  <si>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</si>
  <si>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</si>
  <si>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</si>
  <si>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</si>
  <si>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</si>
  <si>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</si>
  <si>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</si>
  <si>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</si>
  <si>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</si>
  <si>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</si>
  <si>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</si>
  <si>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</si>
  <si>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</si>
  <si>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</si>
  <si>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</si>
  <si>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</si>
  <si>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</si>
  <si>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</si>
  <si>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</si>
  <si>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</si>
  <si>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</si>
  <si>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</si>
  <si>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</si>
  <si>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</si>
  <si>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</si>
  <si>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</si>
  <si>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</si>
  <si>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</si>
  <si>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</si>
  <si>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</si>
  <si>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</si>
  <si>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</si>
  <si>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</si>
  <si>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</si>
  <si>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</si>
  <si>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</si>
  <si>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</si>
  <si>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</si>
  <si>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</si>
  <si>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</si>
  <si>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</si>
  <si>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</si>
  <si>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</si>
  <si>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</si>
  <si>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</si>
  <si>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</si>
  <si>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</si>
  <si>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</si>
  <si>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</si>
  <si>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</si>
  <si>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</si>
  <si>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</si>
  <si>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</si>
  <si>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</si>
  <si>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</si>
  <si>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</si>
  <si>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</si>
  <si>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</si>
  <si>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</si>
  <si>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</si>
  <si>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</si>
  <si>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</si>
  <si>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</si>
  <si>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</si>
  <si>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</si>
  <si>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</si>
  <si>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</si>
  <si>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</si>
  <si>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</si>
  <si>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</si>
  <si>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</si>
  <si>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</si>
  <si>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</si>
  <si>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</si>
  <si>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</si>
  <si>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</si>
  <si>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</si>
  <si>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</si>
  <si>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</si>
  <si>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</si>
  <si>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</si>
  <si>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</si>
  <si>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</si>
  <si>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</si>
  <si>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</si>
  <si>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</si>
  <si>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</si>
  <si>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</si>
  <si>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</si>
  <si>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</si>
  <si>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</si>
  <si>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</si>
  <si>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</si>
  <si>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</si>
  <si>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</si>
  <si>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</si>
  <si>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</si>
  <si>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</si>
  <si>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</si>
  <si>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</si>
  <si>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</si>
  <si>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</si>
  <si>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</si>
  <si>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</si>
  <si>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</si>
  <si>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</si>
  <si>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</si>
  <si>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</si>
  <si>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</si>
  <si>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</si>
  <si>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</si>
  <si>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</si>
  <si>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</si>
  <si>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</si>
  <si>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</si>
  <si>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</si>
  <si>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</si>
  <si>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</si>
  <si>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</si>
  <si>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</si>
  <si>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</si>
  <si>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</si>
  <si>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</si>
  <si>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</si>
  <si>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</si>
  <si>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</si>
  <si>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</si>
  <si>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</si>
  <si>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</si>
  <si>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</si>
  <si>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</si>
  <si>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</si>
  <si>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</si>
  <si>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</si>
  <si>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</si>
  <si>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</si>
  <si>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</si>
  <si>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</si>
  <si>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</si>
  <si>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</si>
  <si>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</si>
  <si>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</si>
  <si>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</si>
  <si>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</si>
  <si>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</si>
  <si>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</si>
  <si>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</si>
  <si>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</si>
  <si>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</si>
  <si>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</si>
  <si>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</si>
  <si>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</si>
  <si>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</si>
  <si>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</si>
  <si>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</si>
  <si>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</si>
  <si>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</si>
  <si>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</si>
  <si>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</si>
  <si>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</si>
  <si>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</si>
  <si>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</si>
  <si>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</si>
  <si>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</si>
  <si>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</si>
  <si>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</si>
  <si>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</si>
  <si>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</si>
  <si>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</si>
  <si>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</si>
  <si>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</si>
  <si>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</si>
  <si>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</si>
  <si>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</si>
  <si>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</si>
  <si>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</si>
  <si>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</si>
  <si>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</si>
  <si>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</si>
  <si>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</si>
  <si>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</si>
  <si>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</si>
  <si>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</si>
  <si>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</si>
  <si>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</si>
  <si>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</si>
  <si>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</si>
  <si>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</si>
  <si>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</si>
  <si>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</si>
  <si>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</si>
  <si>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</si>
  <si>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</si>
  <si>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</si>
  <si>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</si>
  <si>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</si>
  <si>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</si>
  <si>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</si>
  <si>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</si>
  <si>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</si>
  <si>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</si>
  <si>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</si>
  <si>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</si>
  <si>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</si>
  <si>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</si>
  <si>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</si>
  <si>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</si>
  <si>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</si>
  <si>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</si>
  <si>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</si>
  <si>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</si>
  <si>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</si>
  <si>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</si>
  <si>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</si>
  <si>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</si>
  <si>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</si>
  <si>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</si>
  <si>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</si>
  <si>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</si>
  <si>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</si>
  <si>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</si>
  <si>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</si>
  <si>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</si>
  <si>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</si>
  <si>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</si>
  <si>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</si>
  <si>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</si>
  <si>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</si>
  <si>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</si>
  <si>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</si>
  <si>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</si>
  <si>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</si>
  <si>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</si>
  <si>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</si>
  <si>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</si>
  <si>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</si>
  <si>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</si>
  <si>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</si>
  <si>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</si>
  <si>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</si>
  <si>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</si>
  <si>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</si>
  <si>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</si>
  <si>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</si>
  <si>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</si>
  <si>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</si>
  <si>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</si>
  <si>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</si>
  <si>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</si>
  <si>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</si>
  <si>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</si>
  <si>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</si>
  <si>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</si>
  <si>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</si>
  <si>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</si>
  <si>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</si>
  <si>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</si>
  <si>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</si>
  <si>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</si>
  <si>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</si>
  <si>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</si>
  <si>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</si>
  <si>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</si>
  <si>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</si>
  <si>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</si>
  <si>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</si>
  <si>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</si>
  <si>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</si>
  <si>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</si>
  <si>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</si>
  <si>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</si>
  <si>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</si>
  <si>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</si>
  <si>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</si>
  <si>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</si>
  <si>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</si>
  <si>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</si>
  <si>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</si>
  <si>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</si>
  <si>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</si>
  <si>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</si>
  <si>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</si>
  <si>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</si>
  <si>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</si>
  <si>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</si>
  <si>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</si>
  <si>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</si>
  <si>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</si>
  <si>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</si>
  <si>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</si>
  <si>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</si>
  <si>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</si>
  <si>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</si>
  <si>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</si>
  <si>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</si>
  <si>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</si>
  <si>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</si>
  <si>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</si>
  <si>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</si>
  <si>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</si>
  <si>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</si>
  <si>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</si>
  <si>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</si>
  <si>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</si>
  <si>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</si>
  <si>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</si>
  <si>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</si>
  <si>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</si>
  <si>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</si>
  <si>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</si>
  <si>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</si>
  <si>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</si>
  <si>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</si>
  <si>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</si>
  <si>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</si>
  <si>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</si>
  <si>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</si>
  <si>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</si>
  <si>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</si>
  <si>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</si>
  <si>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</si>
  <si>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</si>
  <si>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</si>
  <si>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</si>
  <si>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</si>
  <si>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</si>
  <si>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</si>
  <si>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</si>
  <si>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</si>
  <si>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</si>
  <si>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</si>
  <si>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</si>
  <si>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</si>
  <si>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</si>
  <si>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</si>
  <si>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</si>
  <si>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</si>
  <si>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</si>
  <si>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</si>
  <si>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</si>
  <si>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</si>
  <si>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</si>
  <si>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</si>
  <si>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</si>
  <si>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</si>
  <si>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</si>
  <si>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</si>
  <si>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</si>
  <si>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</si>
  <si>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</si>
  <si>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</si>
  <si>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</si>
  <si>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</si>
  <si>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</si>
  <si>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</si>
  <si>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</si>
  <si>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</si>
  <si>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</si>
  <si>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</si>
  <si>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</si>
  <si>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</si>
  <si>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</si>
  <si>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</si>
  <si>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</si>
  <si>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</si>
  <si>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</si>
  <si>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</si>
  <si>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</si>
  <si>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</si>
  <si>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</si>
  <si>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</si>
  <si>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</si>
  <si>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</si>
  <si>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</si>
  <si>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</si>
  <si>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</si>
  <si>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</si>
  <si>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</si>
  <si>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</si>
  <si>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</si>
  <si>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</si>
  <si>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</si>
  <si>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</si>
  <si>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</si>
  <si>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</si>
  <si>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</si>
  <si>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</si>
  <si>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</si>
  <si>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</si>
  <si>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</si>
  <si>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</si>
  <si>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</si>
  <si>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</si>
  <si>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</si>
  <si>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</si>
  <si>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</si>
  <si>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</si>
  <si>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</si>
  <si>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</si>
  <si>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</si>
  <si>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</si>
  <si>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</si>
  <si>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</si>
  <si>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</si>
  <si>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</si>
  <si>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</si>
  <si>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</si>
  <si>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</si>
  <si>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</si>
  <si>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</si>
  <si>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</si>
  <si>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</si>
  <si>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</si>
  <si>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</si>
  <si>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</si>
  <si>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</si>
  <si>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</si>
  <si>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</si>
  <si>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</si>
  <si>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</si>
  <si>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</si>
  <si>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</si>
  <si>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</si>
  <si>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</si>
  <si>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</si>
  <si>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</si>
  <si>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</si>
  <si>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</si>
  <si>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</si>
  <si>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</si>
  <si>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</si>
  <si>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</si>
  <si>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</si>
  <si>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</si>
  <si>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</si>
  <si>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</si>
  <si>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</si>
  <si>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</si>
  <si>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</si>
  <si>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</si>
  <si>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</si>
  <si>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</si>
  <si>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</si>
  <si>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</si>
  <si>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</si>
  <si>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</si>
  <si>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</si>
  <si>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</si>
  <si>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</si>
  <si>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</si>
  <si>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</si>
  <si>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</si>
  <si>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</si>
  <si>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</si>
  <si>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</si>
  <si>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</si>
  <si>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</si>
  <si>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</si>
  <si>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</si>
  <si>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</si>
  <si>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</si>
  <si>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</si>
  <si>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</si>
  <si>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</si>
  <si>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</si>
  <si>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</si>
  <si>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</si>
  <si>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</si>
  <si>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</si>
  <si>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</si>
  <si>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</si>
  <si>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</si>
  <si>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</si>
  <si>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</si>
  <si>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</si>
  <si>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</si>
  <si>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</si>
  <si>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</si>
  <si>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</si>
  <si>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</si>
  <si>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</si>
  <si>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</si>
  <si>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</si>
  <si>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</si>
  <si>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</si>
  <si>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</si>
  <si>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</si>
  <si>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</si>
  <si>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</si>
  <si>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</si>
  <si>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</si>
  <si>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</si>
  <si>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</si>
  <si>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</si>
  <si>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</si>
  <si>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</si>
  <si>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</si>
  <si>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</si>
  <si>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</si>
  <si>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</si>
  <si>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</si>
  <si>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</si>
  <si>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</si>
  <si>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</si>
  <si>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</si>
  <si>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</si>
  <si>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</si>
  <si>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</si>
  <si>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</si>
  <si>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</si>
  <si>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</si>
  <si>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</si>
  <si>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</si>
  <si>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</si>
  <si>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</si>
  <si>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</si>
  <si>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</si>
  <si>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</si>
  <si>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</si>
  <si>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</si>
  <si>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</si>
  <si>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</si>
  <si>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</si>
  <si>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</si>
  <si>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</si>
  <si>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</si>
  <si>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</si>
  <si>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</si>
  <si>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</si>
  <si>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</si>
  <si>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</si>
  <si>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</si>
  <si>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</si>
  <si>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</si>
  <si>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</si>
  <si>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</si>
  <si>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</si>
  <si>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</si>
  <si>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</si>
  <si>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</si>
  <si>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</si>
  <si>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</si>
  <si>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</si>
  <si>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</si>
  <si>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</si>
  <si>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</si>
  <si>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</si>
  <si>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</si>
  <si>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</si>
  <si>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</si>
  <si>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</si>
  <si>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</si>
  <si>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</si>
  <si>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</si>
  <si>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</si>
  <si>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</si>
  <si>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</si>
  <si>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</si>
  <si>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</si>
  <si>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</si>
  <si>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</si>
  <si>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</si>
  <si>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</si>
  <si>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</si>
  <si>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</si>
  <si>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</si>
  <si>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</si>
  <si>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</si>
  <si>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</si>
  <si>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</si>
  <si>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</si>
  <si>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</si>
  <si>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</si>
  <si>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</si>
  <si>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</si>
  <si>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</si>
  <si>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</si>
  <si>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</si>
  <si>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</si>
  <si>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</si>
  <si>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</si>
  <si>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</si>
  <si>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</si>
  <si>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</si>
  <si>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</si>
  <si>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</si>
  <si>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</si>
  <si>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</si>
  <si>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</si>
  <si>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</si>
  <si>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</si>
  <si>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</si>
  <si>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</si>
  <si>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</si>
  <si>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</si>
  <si>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</si>
  <si>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</si>
  <si>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</si>
  <si>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</si>
  <si>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</si>
  <si>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</si>
  <si>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</si>
  <si>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</si>
  <si>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</si>
  <si>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</si>
  <si>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</si>
  <si>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</si>
  <si>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</si>
  <si>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</si>
  <si>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</si>
  <si>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</si>
  <si>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</si>
  <si>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</si>
  <si>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</si>
  <si>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</si>
  <si>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</si>
  <si>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</si>
  <si>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</si>
  <si>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</si>
  <si>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</si>
  <si>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</si>
  <si>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</si>
  <si>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</si>
  <si>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</si>
  <si>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</si>
  <si>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</si>
  <si>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</si>
  <si>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</si>
  <si>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</si>
  <si>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</si>
  <si>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</si>
  <si>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</si>
  <si>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</si>
  <si>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</si>
  <si>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</si>
  <si>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</si>
  <si>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</si>
  <si>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</si>
  <si>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</si>
  <si>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</si>
  <si>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</si>
  <si>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</si>
  <si>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</si>
  <si>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</si>
  <si>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</si>
  <si>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</si>
  <si>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</si>
  <si>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</si>
  <si>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</si>
  <si>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</si>
  <si>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</si>
  <si>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</si>
  <si>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</si>
  <si>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</si>
  <si>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</si>
  <si>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</si>
  <si>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</si>
  <si>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</si>
  <si>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</si>
  <si>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</si>
  <si>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</si>
  <si>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</si>
  <si>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</si>
  <si>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</si>
  <si>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</si>
  <si>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</si>
  <si>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</si>
  <si>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</si>
  <si>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</si>
  <si>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</si>
  <si>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</si>
  <si>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</si>
  <si>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</si>
  <si>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</si>
  <si>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</si>
  <si>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</si>
  <si>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</si>
  <si>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</si>
  <si>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</si>
  <si>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</si>
  <si>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</si>
  <si>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</si>
  <si>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</si>
  <si>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</si>
  <si>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</si>
  <si>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</si>
  <si>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</si>
  <si>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</si>
  <si>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</si>
  <si>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</si>
  <si>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</si>
  <si>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</si>
  <si>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</si>
  <si>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</si>
  <si>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</si>
  <si>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</si>
  <si>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</si>
  <si>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</si>
  <si>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</si>
  <si>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</si>
  <si>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</si>
  <si>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</si>
  <si>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</si>
  <si>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</si>
  <si>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</si>
  <si>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</si>
  <si>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</si>
  <si>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</si>
  <si>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</si>
  <si>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</si>
  <si>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</si>
  <si>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</si>
  <si>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</si>
  <si>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</si>
  <si>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</si>
  <si>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</si>
  <si>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</si>
  <si>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</si>
  <si>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</si>
  <si>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</si>
  <si>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</si>
  <si>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</si>
  <si>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</si>
  <si>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</si>
  <si>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</si>
  <si>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</si>
  <si>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</si>
  <si>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</si>
  <si>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</si>
  <si>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</si>
  <si>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</si>
  <si>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</si>
  <si>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</si>
  <si>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</si>
  <si>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</si>
  <si>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</si>
  <si>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</si>
  <si>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</si>
  <si>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</si>
  <si>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</si>
  <si>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</si>
  <si>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</si>
  <si>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</si>
  <si>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</si>
  <si>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</si>
  <si>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</si>
  <si>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</si>
  <si>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</si>
  <si>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</si>
  <si>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</si>
  <si>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</si>
  <si>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</si>
  <si>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</si>
  <si>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</si>
  <si>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</si>
  <si>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</si>
  <si>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</si>
  <si>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</si>
  <si>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</si>
  <si>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</si>
  <si>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</si>
  <si>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</si>
  <si>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</si>
  <si>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</si>
  <si>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</si>
  <si>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</si>
  <si>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</si>
  <si>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</si>
  <si>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</si>
  <si>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</si>
  <si>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</si>
  <si>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</si>
  <si>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</si>
  <si>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</si>
  <si>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</si>
  <si>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</si>
  <si>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</si>
  <si>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</si>
  <si>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</si>
  <si>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</si>
  <si>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</si>
  <si>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</si>
  <si>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</si>
  <si>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</si>
  <si>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</si>
  <si>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</si>
  <si>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</si>
  <si>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</si>
  <si>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</si>
  <si>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</si>
  <si>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</si>
  <si>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</si>
  <si>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</si>
  <si>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</si>
  <si>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</si>
  <si>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</si>
  <si>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</si>
  <si>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</si>
  <si>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</si>
  <si>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</si>
  <si>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</si>
  <si>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</si>
  <si>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</si>
  <si>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</si>
  <si>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</si>
  <si>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</si>
  <si>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</si>
  <si>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</si>
  <si>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</si>
  <si>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</si>
  <si>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</si>
  <si>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</si>
  <si>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</si>
  <si>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</si>
  <si>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</si>
  <si>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</si>
  <si>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</si>
  <si>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</si>
  <si>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</si>
  <si>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</si>
  <si>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</si>
  <si>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</si>
  <si>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</si>
  <si>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</si>
  <si>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</si>
  <si>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</si>
  <si>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</si>
  <si>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</si>
  <si>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</si>
  <si>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</si>
  <si>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</si>
  <si>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</si>
  <si>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</si>
  <si>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</si>
  <si>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</si>
  <si>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</si>
  <si>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</si>
  <si>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</si>
  <si>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</si>
  <si>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</si>
  <si>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</si>
  <si>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</si>
  <si>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</si>
  <si>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</si>
  <si>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</si>
  <si>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</si>
  <si>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</si>
  <si>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</si>
  <si>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</si>
  <si>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</si>
  <si>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</si>
  <si>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</si>
  <si>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</si>
  <si>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</si>
  <si>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</si>
  <si>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</si>
  <si>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</si>
  <si>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</si>
  <si>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</si>
  <si>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</si>
  <si>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</si>
  <si>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</si>
  <si>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</si>
  <si>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</si>
  <si>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</si>
  <si>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</si>
  <si>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</si>
  <si>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</si>
  <si>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</si>
  <si>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</si>
  <si>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</si>
  <si>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</si>
  <si>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</si>
  <si>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</si>
  <si>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</si>
  <si>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</si>
  <si>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</si>
  <si>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</si>
  <si>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</si>
  <si>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</si>
  <si>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</si>
  <si>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</si>
  <si>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</si>
  <si>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</si>
  <si>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</si>
  <si>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</si>
  <si>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</si>
  <si>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</si>
  <si>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</si>
  <si>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</si>
  <si>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</si>
  <si>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</si>
  <si>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</si>
  <si>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</si>
  <si>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</si>
  <si>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</si>
  <si>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</si>
  <si>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</si>
  <si>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</si>
  <si>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</si>
  <si>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</si>
  <si>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</si>
  <si>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</si>
  <si>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</si>
  <si>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</si>
  <si>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</si>
  <si>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</si>
  <si>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</si>
  <si>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</si>
  <si>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</si>
  <si>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</si>
  <si>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</si>
  <si>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</si>
  <si>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</si>
  <si>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</si>
  <si>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</si>
  <si>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</si>
  <si>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</si>
  <si>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</si>
  <si>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</si>
  <si>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</si>
  <si>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</si>
  <si>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</si>
  <si>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</si>
  <si>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</si>
  <si>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</si>
  <si>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</si>
  <si>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</si>
  <si>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</si>
  <si>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</si>
  <si>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</si>
  <si>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</si>
  <si>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</si>
  <si>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</si>
  <si>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</si>
  <si>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</si>
  <si>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</si>
  <si>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</si>
  <si>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</si>
  <si>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</si>
  <si>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</si>
  <si>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</si>
  <si>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</si>
  <si>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</si>
  <si>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</si>
  <si>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</si>
  <si>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</si>
  <si>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</si>
  <si>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</si>
  <si>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</si>
  <si>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</si>
  <si>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</si>
  <si>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</si>
  <si>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</si>
  <si>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</si>
  <si>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</si>
  <si>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</si>
  <si>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</si>
  <si>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</si>
  <si>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</si>
  <si>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</si>
  <si>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</si>
  <si>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</si>
  <si>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</si>
  <si>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</si>
  <si>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</si>
  <si>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</si>
  <si>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</si>
  <si>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</si>
  <si>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</si>
  <si>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</si>
  <si>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</si>
  <si>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</si>
  <si>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</si>
  <si>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</si>
  <si>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</si>
  <si>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</si>
  <si>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</si>
  <si>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</si>
  <si>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</si>
  <si>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</si>
  <si>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</si>
  <si>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</si>
  <si>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</si>
  <si>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</si>
  <si>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</si>
  <si>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</si>
  <si>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</si>
  <si>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</si>
  <si>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</si>
  <si>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</si>
  <si>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</si>
  <si>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</si>
  <si>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</si>
  <si>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</si>
  <si>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</si>
  <si>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</si>
  <si>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</si>
  <si>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</si>
  <si>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</si>
  <si>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</si>
  <si>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</si>
  <si>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</si>
  <si>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</si>
  <si>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</si>
  <si>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</si>
  <si>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</si>
  <si>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</si>
  <si>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</si>
  <si>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</si>
  <si>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</si>
  <si>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</si>
  <si>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</si>
  <si>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</si>
  <si>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</si>
  <si>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</si>
  <si>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</si>
  <si>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</si>
  <si>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</si>
  <si>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</si>
  <si>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</si>
  <si>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</si>
  <si>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</si>
  <si>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</si>
  <si>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</si>
  <si>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</si>
  <si>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</si>
  <si>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</si>
  <si>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</si>
  <si>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</si>
  <si>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</si>
  <si>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</si>
  <si>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</si>
  <si>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</si>
  <si>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</si>
  <si>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</si>
  <si>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</si>
  <si>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</si>
  <si>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</si>
  <si>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</si>
  <si>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</si>
  <si>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</si>
  <si>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</si>
  <si>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</si>
  <si>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</si>
  <si>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</si>
  <si>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</si>
  <si>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</si>
  <si>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</si>
  <si>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</si>
  <si>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</si>
  <si>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</si>
  <si>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</si>
  <si>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</si>
  <si>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</si>
  <si>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</si>
  <si>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</si>
  <si>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</si>
  <si>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</si>
  <si>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</si>
  <si>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</si>
  <si>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</si>
  <si>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</si>
  <si>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</si>
  <si>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</si>
  <si>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</si>
  <si>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</si>
  <si>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</si>
  <si>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</si>
  <si>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</si>
  <si>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</si>
  <si>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</si>
  <si>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</si>
  <si>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</si>
  <si>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</si>
  <si>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</si>
  <si>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</si>
  <si>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</si>
  <si>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</si>
  <si>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</si>
  <si>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</si>
  <si>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</si>
  <si>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</si>
  <si>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</si>
  <si>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</si>
  <si>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</si>
  <si>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</si>
  <si>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</si>
  <si>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</si>
  <si>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</si>
  <si>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</si>
  <si>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</si>
  <si>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</si>
  <si>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</si>
  <si>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</si>
  <si>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</si>
  <si>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</si>
  <si>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</si>
  <si>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</si>
  <si>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</si>
  <si>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</si>
  <si>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</si>
  <si>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</si>
  <si>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</si>
  <si>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</si>
  <si>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</si>
  <si>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</si>
  <si>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</si>
  <si>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</si>
  <si>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</si>
  <si>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</si>
  <si>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</si>
  <si>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</si>
  <si>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</si>
  <si>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</si>
  <si>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</si>
  <si>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</si>
  <si>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</si>
  <si>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</si>
  <si>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</si>
  <si>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</si>
  <si>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</si>
  <si>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</si>
  <si>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</si>
  <si>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</si>
  <si>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</si>
  <si>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</si>
  <si>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</si>
  <si>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</si>
  <si>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</si>
  <si>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</si>
  <si>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</si>
  <si>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</si>
  <si>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</si>
  <si>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</si>
  <si>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</si>
  <si>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</si>
  <si>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</si>
  <si>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</si>
  <si>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</si>
  <si>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</si>
  <si>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</si>
  <si>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</si>
  <si>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</si>
  <si>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</si>
  <si>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</si>
  <si>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</si>
  <si>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</si>
  <si>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</si>
  <si>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</si>
  <si>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</si>
  <si>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</si>
  <si>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</si>
  <si>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</si>
  <si>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</si>
  <si>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</si>
  <si>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</si>
  <si>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</si>
  <si>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</si>
  <si>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</si>
  <si>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</si>
  <si>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</si>
  <si>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</si>
  <si>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</si>
  <si>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</si>
  <si>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</si>
  <si>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</si>
  <si>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</si>
  <si>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</si>
  <si>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</si>
  <si>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</si>
  <si>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</si>
  <si>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</si>
  <si>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</si>
  <si>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</si>
  <si>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</si>
  <si>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</si>
  <si>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</si>
  <si>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</si>
  <si>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</si>
  <si>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</si>
  <si>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</si>
  <si>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</si>
  <si>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</si>
  <si>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</si>
  <si>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</si>
  <si>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</si>
  <si>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</si>
  <si>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</si>
  <si>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</si>
  <si>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</si>
  <si>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</si>
  <si>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</si>
  <si>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</si>
  <si>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</si>
  <si>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</si>
  <si>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</si>
  <si>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</si>
  <si>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</si>
  <si>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</si>
  <si>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</si>
  <si>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</si>
  <si>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</si>
  <si>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</si>
  <si>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</si>
  <si>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</si>
  <si>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</si>
  <si>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</si>
  <si>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</si>
  <si>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</si>
  <si>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</si>
  <si>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</si>
  <si>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</si>
  <si>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</si>
  <si>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</si>
  <si>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</si>
  <si>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</si>
  <si>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</si>
  <si>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</si>
  <si>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</si>
  <si>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</si>
  <si>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</si>
  <si>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</si>
  <si>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</si>
  <si>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</si>
  <si>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</si>
  <si>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</si>
  <si>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</si>
  <si>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</si>
  <si>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</si>
  <si>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</si>
  <si>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</si>
  <si>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</si>
  <si>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</si>
  <si>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</si>
  <si>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</si>
  <si>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</si>
  <si>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</si>
  <si>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</si>
  <si>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</si>
  <si>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</si>
  <si>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</si>
  <si>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</si>
  <si>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</si>
  <si>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</si>
  <si>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</si>
  <si>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</si>
  <si>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</si>
  <si>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</si>
  <si>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</si>
  <si>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</si>
  <si>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</si>
  <si>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</si>
  <si>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</si>
  <si>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</si>
  <si>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</si>
  <si>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</si>
  <si>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</si>
  <si>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</si>
  <si>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</si>
  <si>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</si>
  <si>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</si>
  <si>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</si>
  <si>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</si>
  <si>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</si>
  <si>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</si>
  <si>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</si>
  <si>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</si>
  <si>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</si>
  <si>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</si>
  <si>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</si>
  <si>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</si>
  <si>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</si>
  <si>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</si>
  <si>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</si>
  <si>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</si>
  <si>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</si>
  <si>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</si>
  <si>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</si>
  <si>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</si>
  <si>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</si>
  <si>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</si>
  <si>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</si>
  <si>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</si>
  <si>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</si>
  <si>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</si>
  <si>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</si>
  <si>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</si>
  <si>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</si>
  <si>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</si>
  <si>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</si>
  <si>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</si>
  <si>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</si>
  <si>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</si>
  <si>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</si>
  <si>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</si>
  <si>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</si>
  <si>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</si>
  <si>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</si>
  <si>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</si>
  <si>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</si>
  <si>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</si>
  <si>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</si>
  <si>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</si>
  <si>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</si>
  <si>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</si>
  <si>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</si>
  <si>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</si>
  <si>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</si>
  <si>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</si>
  <si>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</si>
  <si>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</si>
  <si>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</si>
  <si>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</si>
  <si>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</si>
  <si>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</si>
  <si>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</si>
  <si>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</si>
  <si>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</si>
  <si>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</si>
  <si>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</si>
  <si>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</si>
  <si>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</si>
  <si>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</si>
  <si>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</si>
  <si>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</si>
  <si>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</si>
  <si>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</si>
  <si>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</si>
  <si>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</si>
  <si>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</si>
  <si>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</si>
  <si>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</si>
  <si>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</si>
  <si>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</si>
  <si>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</si>
  <si>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</si>
  <si>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</si>
  <si>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</si>
  <si>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</si>
  <si>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</si>
  <si>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</si>
  <si>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</si>
  <si>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</si>
  <si>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</si>
  <si>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</si>
  <si>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</si>
  <si>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</si>
  <si>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</si>
  <si>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</si>
  <si>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</si>
  <si>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</si>
  <si>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</si>
  <si>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</si>
  <si>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</si>
  <si>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</si>
  <si>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</si>
  <si>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</si>
  <si>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</si>
  <si>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</si>
  <si>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</si>
  <si>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</si>
  <si>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</si>
  <si>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</si>
  <si>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</si>
  <si>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</si>
  <si>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</si>
  <si>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</si>
  <si>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</si>
  <si>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</si>
  <si>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</si>
  <si>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</si>
  <si>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</si>
  <si>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</si>
  <si>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</si>
  <si>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</si>
  <si>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</si>
  <si>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</si>
  <si>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</si>
  <si>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</si>
  <si>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</si>
  <si>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</si>
  <si>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</si>
  <si>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</si>
  <si>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</si>
  <si>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</si>
  <si>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</si>
  <si>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</si>
  <si>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</si>
  <si>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</si>
  <si>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</si>
  <si>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</si>
  <si>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</si>
  <si>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</si>
  <si>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</si>
  <si>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</si>
  <si>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</si>
  <si>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</si>
  <si>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</si>
  <si>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</si>
  <si>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</si>
  <si>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</si>
  <si>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</si>
  <si>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</si>
  <si>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</si>
  <si>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</si>
  <si>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</si>
  <si>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</si>
  <si>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</si>
  <si>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</si>
  <si>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</si>
  <si>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</si>
  <si>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</si>
  <si>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</si>
  <si>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</si>
  <si>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</si>
  <si>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</si>
  <si>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</si>
  <si>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</si>
  <si>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</si>
  <si>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</si>
  <si>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</si>
  <si>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</si>
  <si>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</si>
  <si>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</si>
  <si>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</si>
  <si>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</si>
  <si>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</si>
  <si>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</si>
  <si>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</si>
  <si>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</si>
  <si>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</si>
  <si>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</si>
  <si>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</si>
  <si>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</si>
  <si>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</si>
  <si>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</si>
  <si>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</si>
  <si>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</si>
  <si>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</si>
  <si>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</si>
  <si>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</si>
  <si>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</si>
  <si>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</si>
  <si>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</si>
  <si>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</si>
  <si>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</si>
  <si>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</si>
  <si>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</si>
  <si>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</si>
  <si>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</si>
  <si>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</si>
  <si>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</si>
  <si>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</si>
  <si>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</si>
  <si>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</si>
  <si>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</si>
  <si>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</si>
  <si>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</si>
  <si>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</si>
  <si>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</si>
  <si>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</si>
  <si>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</si>
  <si>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</si>
  <si>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</si>
  <si>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</si>
  <si>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</si>
  <si>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</si>
  <si>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</si>
  <si>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</si>
  <si>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</si>
  <si>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</si>
  <si>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</si>
  <si>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</si>
  <si>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</si>
  <si>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</si>
  <si>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</si>
  <si>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</si>
  <si>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</si>
  <si>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</si>
  <si>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</si>
  <si>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</si>
  <si>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</si>
  <si>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</si>
  <si>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</si>
  <si>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</si>
  <si>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</si>
  <si>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</si>
  <si>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</si>
  <si>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</si>
  <si>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</si>
  <si>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</si>
  <si>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</si>
  <si>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</si>
  <si>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</si>
  <si>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</si>
  <si>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</si>
  <si>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</si>
  <si>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</si>
  <si>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</si>
  <si>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</si>
  <si>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</si>
  <si>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</si>
  <si>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</si>
  <si>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</si>
  <si>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</si>
  <si>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</si>
  <si>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</si>
  <si>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</si>
  <si>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</si>
  <si>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</si>
  <si>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</si>
  <si>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</si>
  <si>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</si>
  <si>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</si>
  <si>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</si>
  <si>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</si>
  <si>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</si>
  <si>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</si>
  <si>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</si>
  <si>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</si>
  <si>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</si>
  <si>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</si>
  <si>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</si>
  <si>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</si>
  <si>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</si>
  <si>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</si>
  <si>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</si>
  <si>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</si>
  <si>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</si>
  <si>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</si>
  <si>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</si>
  <si>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</si>
  <si>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</si>
  <si>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</si>
  <si>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</si>
  <si>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</si>
  <si>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</si>
  <si>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</si>
  <si>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</si>
  <si>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</si>
  <si>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</si>
  <si>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</si>
  <si>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</si>
  <si>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</si>
  <si>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</si>
  <si>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</si>
  <si>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</si>
  <si>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</si>
  <si>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</si>
  <si>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</si>
  <si>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</si>
  <si>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</si>
  <si>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</si>
  <si>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</si>
  <si>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</si>
  <si>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</si>
  <si>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</si>
  <si>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</si>
  <si>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</si>
  <si>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</si>
  <si>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</si>
  <si>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</si>
  <si>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</si>
  <si>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</si>
  <si>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</si>
  <si>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</si>
  <si>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</si>
  <si>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</si>
  <si>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</si>
  <si>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</si>
  <si>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</si>
  <si>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</si>
  <si>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</si>
  <si>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</si>
  <si>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</si>
  <si>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</si>
  <si>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</si>
  <si>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</si>
  <si>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</si>
  <si>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</si>
  <si>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</si>
  <si>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</si>
  <si>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</si>
  <si>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</si>
  <si>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</si>
  <si>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</si>
  <si>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</si>
  <si>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</si>
  <si>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</si>
  <si>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</si>
  <si>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</si>
  <si>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</si>
  <si>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</si>
  <si>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</si>
  <si>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</si>
  <si>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</si>
  <si>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</si>
  <si>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</si>
  <si>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</si>
  <si>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</si>
  <si>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</si>
  <si>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</si>
  <si>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</si>
  <si>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</si>
  <si>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</si>
  <si>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</si>
  <si>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</si>
  <si>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</si>
  <si>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</si>
  <si>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</si>
  <si>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</si>
  <si>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</si>
  <si>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</si>
  <si>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</si>
  <si>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</si>
  <si>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</si>
  <si>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</si>
  <si>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</si>
  <si>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</si>
  <si>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</si>
  <si>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</si>
  <si>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</si>
  <si>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</si>
  <si>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</si>
  <si>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</si>
  <si>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</si>
  <si>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</si>
  <si>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</si>
  <si>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</si>
  <si>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</si>
  <si>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</si>
  <si>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</si>
  <si>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</si>
  <si>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</si>
  <si>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</si>
  <si>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</si>
  <si>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</si>
  <si>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</si>
  <si>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</si>
  <si>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</si>
  <si>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</si>
  <si>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</si>
  <si>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</si>
  <si>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</si>
  <si>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</si>
  <si>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</si>
  <si>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</si>
  <si>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</si>
  <si>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</si>
  <si>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</si>
  <si>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</si>
  <si>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</si>
  <si>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</si>
  <si>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</si>
  <si>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</si>
  <si>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</si>
  <si>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</si>
  <si>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</si>
  <si>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</si>
  <si>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</si>
  <si>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</si>
  <si>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</si>
  <si>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</si>
  <si>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</si>
  <si>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</si>
  <si>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</si>
  <si>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</si>
  <si>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</si>
  <si>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</si>
  <si>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</si>
  <si>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</si>
  <si>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</si>
  <si>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</si>
  <si>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</si>
  <si>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</si>
  <si>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</si>
  <si>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</si>
  <si>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</si>
  <si>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</si>
  <si>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</si>
  <si>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</si>
  <si>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</si>
  <si>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</si>
  <si>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</si>
  <si>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</si>
  <si>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</si>
  <si>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</si>
  <si>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</si>
  <si>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</si>
  <si>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</si>
  <si>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</si>
  <si>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</si>
  <si>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</si>
  <si>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</si>
  <si>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</si>
  <si>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</si>
  <si>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</si>
  <si>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</si>
  <si>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</si>
  <si>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</si>
  <si>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</si>
  <si>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</si>
  <si>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</si>
  <si>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</si>
  <si>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</si>
  <si>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</si>
  <si>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</si>
  <si>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</si>
  <si>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</si>
  <si>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</si>
  <si>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</si>
  <si>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</si>
  <si>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</si>
  <si>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</si>
  <si>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</si>
  <si>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</si>
  <si>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</si>
  <si>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</si>
  <si>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</si>
  <si>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</si>
  <si>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</si>
  <si>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</si>
  <si>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</si>
  <si>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</si>
  <si>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</si>
  <si>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</si>
  <si>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</si>
  <si>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</si>
  <si>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</si>
  <si>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</si>
  <si>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</si>
  <si>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</si>
  <si>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</si>
  <si>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</si>
  <si>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</si>
  <si>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</si>
  <si>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</si>
  <si>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</si>
  <si>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</si>
  <si>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</si>
  <si>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</si>
  <si>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</si>
  <si>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</si>
  <si>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</si>
  <si>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</si>
  <si>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</si>
  <si>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</si>
  <si>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</si>
  <si>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</si>
  <si>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</si>
  <si>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</si>
  <si>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</si>
  <si>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</si>
  <si>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</si>
  <si>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</si>
  <si>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</si>
  <si>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</si>
  <si>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</si>
  <si>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</si>
  <si>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</si>
  <si>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</si>
  <si>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</si>
  <si>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</si>
  <si>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</si>
  <si>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</si>
  <si>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</si>
  <si>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</si>
  <si>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</si>
  <si>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</si>
  <si>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</si>
  <si>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</si>
  <si>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</si>
  <si>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</si>
  <si>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</si>
  <si>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</si>
  <si>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</si>
  <si>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</si>
  <si>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</si>
  <si>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</si>
  <si>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</si>
  <si>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</si>
  <si>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</si>
  <si>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</si>
  <si>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</si>
  <si>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</si>
  <si>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</si>
  <si>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</si>
  <si>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</si>
  <si>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</si>
  <si>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</si>
  <si>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</si>
  <si>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</si>
  <si>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</si>
  <si>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</si>
  <si>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</si>
  <si>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</si>
  <si>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</si>
  <si>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</si>
  <si>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</si>
  <si>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</si>
  <si>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</si>
  <si>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</si>
  <si>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</si>
  <si>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</si>
  <si>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</si>
  <si>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</si>
  <si>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</si>
  <si>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</si>
  <si>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</si>
  <si>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</si>
  <si>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</si>
  <si>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</si>
  <si>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</si>
  <si>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</si>
  <si>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</si>
  <si>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</si>
  <si>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</si>
  <si>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</si>
  <si>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</si>
  <si>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</si>
  <si>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</si>
  <si>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</si>
  <si>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</si>
  <si>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</si>
  <si>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</si>
  <si>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</si>
  <si>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</si>
  <si>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</si>
  <si>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</si>
  <si>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</si>
  <si>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</si>
  <si>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</si>
  <si>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</si>
  <si>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</si>
  <si>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</si>
  <si>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</si>
  <si>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</si>
  <si>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</si>
  <si>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</si>
  <si>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</si>
  <si>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</si>
  <si>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</si>
  <si>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</si>
  <si>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</si>
  <si>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</si>
  <si>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</si>
  <si>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</si>
  <si>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</si>
  <si>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</si>
  <si>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</si>
  <si>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</si>
  <si>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</si>
  <si>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</si>
  <si>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</si>
  <si>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</si>
  <si>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</si>
  <si>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</si>
  <si>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</si>
  <si>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</si>
  <si>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</si>
  <si>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</si>
  <si>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</si>
  <si>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</si>
  <si>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</si>
  <si>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</si>
  <si>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</si>
  <si>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</si>
  <si>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</si>
  <si>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</si>
  <si>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</si>
  <si>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</si>
  <si>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</si>
  <si>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</si>
  <si>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</si>
  <si>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</si>
  <si>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</si>
  <si>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</si>
  <si>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</si>
  <si>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</si>
  <si>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</si>
  <si>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</si>
  <si>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</si>
  <si>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</si>
  <si>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</si>
  <si>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</si>
  <si>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</si>
  <si>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</si>
  <si>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</si>
  <si>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</si>
  <si>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</si>
  <si>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</si>
  <si>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</si>
  <si>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</si>
  <si>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</si>
  <si>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</si>
  <si>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</si>
  <si>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</si>
  <si>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</si>
  <si>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</si>
  <si>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</si>
  <si>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</si>
  <si>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</si>
  <si>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</si>
  <si>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</si>
  <si>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</si>
  <si>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</si>
  <si>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</si>
  <si>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</si>
  <si>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</si>
  <si>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</si>
  <si>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</si>
  <si>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</si>
  <si>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</si>
  <si>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</si>
  <si>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</si>
  <si>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</si>
  <si>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</si>
  <si>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</si>
  <si>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</si>
  <si>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</si>
  <si>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</si>
  <si>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</si>
  <si>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</si>
  <si>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</si>
  <si>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</si>
  <si>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</si>
  <si>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</si>
  <si>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</si>
  <si>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</si>
  <si>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</si>
  <si>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</si>
  <si>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</si>
  <si>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</si>
  <si>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</si>
  <si>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</si>
  <si>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</si>
  <si>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</si>
  <si>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</si>
  <si>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</si>
  <si>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</si>
  <si>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</si>
  <si>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</si>
  <si>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</si>
  <si>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</si>
  <si>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</si>
  <si>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</si>
  <si>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</si>
  <si>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</si>
  <si>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</si>
  <si>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</si>
  <si>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</si>
  <si>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</si>
  <si>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</si>
  <si>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</si>
  <si>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</si>
  <si>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</si>
  <si>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</si>
  <si>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</si>
  <si>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</si>
  <si>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</si>
  <si>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</si>
  <si>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</si>
  <si>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</si>
  <si>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</si>
  <si>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</si>
  <si>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</si>
  <si>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</si>
  <si>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</si>
  <si>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</si>
  <si>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</si>
  <si>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</si>
  <si>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</si>
  <si>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</si>
  <si>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</si>
  <si>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</si>
  <si>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</si>
  <si>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</si>
  <si>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</si>
  <si>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</si>
  <si>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</si>
  <si>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</si>
  <si>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</si>
  <si>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</si>
  <si>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</si>
  <si>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</si>
  <si>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</si>
  <si>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</si>
  <si>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</si>
  <si>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</si>
  <si>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</si>
  <si>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</si>
  <si>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</si>
  <si>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</si>
  <si>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</si>
  <si>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</si>
  <si>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</si>
  <si>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</si>
  <si>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</si>
  <si>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</si>
  <si>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</si>
  <si>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</si>
  <si>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</si>
  <si>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</si>
  <si>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</si>
  <si>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</si>
  <si>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</si>
  <si>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</si>
  <si>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</si>
  <si>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</si>
  <si>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</si>
  <si>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</si>
  <si>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</si>
  <si>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</si>
  <si>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</si>
  <si>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</si>
  <si>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</si>
  <si>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</si>
  <si>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</si>
  <si>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</si>
  <si>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</si>
  <si>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</si>
  <si>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</si>
  <si>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</si>
  <si>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</si>
  <si>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</si>
  <si>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</si>
  <si>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</si>
  <si>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</si>
  <si>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</si>
  <si>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</si>
  <si>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</si>
  <si>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</si>
  <si>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</si>
  <si>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</si>
  <si>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</si>
  <si>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</si>
  <si>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</si>
  <si>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</si>
  <si>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</si>
  <si>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</si>
  <si>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</si>
  <si>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</si>
  <si>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</si>
  <si>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</si>
  <si>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</si>
  <si>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</si>
  <si>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</si>
  <si>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</si>
  <si>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</si>
  <si>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</si>
  <si>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</si>
  <si>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</si>
  <si>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</si>
  <si>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</si>
  <si>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</si>
  <si>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</si>
  <si>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</si>
  <si>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</si>
  <si>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</si>
  <si>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</si>
  <si>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</si>
  <si>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</si>
  <si>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</si>
  <si>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</si>
  <si>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</si>
  <si>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</si>
  <si>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</si>
  <si>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</si>
  <si>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</si>
  <si>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</si>
  <si>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</si>
  <si>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</si>
  <si>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</si>
  <si>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</si>
  <si>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</si>
  <si>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</si>
  <si>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</si>
  <si>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</si>
  <si>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</si>
  <si>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</si>
  <si>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</si>
  <si>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</si>
  <si>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</si>
  <si>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</si>
  <si>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</si>
  <si>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</si>
  <si>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</si>
  <si>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</si>
  <si>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</si>
  <si>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</si>
  <si>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</si>
  <si>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</si>
  <si>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</si>
  <si>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</si>
  <si>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</si>
  <si>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</si>
  <si>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</si>
  <si>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</si>
  <si>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</si>
  <si>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</si>
  <si>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</si>
  <si>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</si>
  <si>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</si>
  <si>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</si>
  <si>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</si>
  <si>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</si>
  <si>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</si>
  <si>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</si>
  <si>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</si>
  <si>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</si>
  <si>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</si>
  <si>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</si>
  <si>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</si>
  <si>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</si>
  <si>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</si>
  <si>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</si>
  <si>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</si>
  <si>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</si>
  <si>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</si>
  <si>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</si>
  <si>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</si>
  <si>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</si>
  <si>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</si>
  <si>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</si>
  <si>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</si>
  <si>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</si>
  <si>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</si>
  <si>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</si>
  <si>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</si>
  <si>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</si>
  <si>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</si>
  <si>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</si>
  <si>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</si>
  <si>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</si>
  <si>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</si>
  <si>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</si>
  <si>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</si>
  <si>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</si>
  <si>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</si>
  <si>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</si>
  <si>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</si>
  <si>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</si>
  <si>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</si>
  <si>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</si>
  <si>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</si>
  <si>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</si>
  <si>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</si>
  <si>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</si>
  <si>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</si>
  <si>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</si>
  <si>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</si>
  <si>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</si>
  <si>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</si>
  <si>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</si>
  <si>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</si>
  <si>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</si>
  <si>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</si>
  <si>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</si>
  <si>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</si>
  <si>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</si>
  <si>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</si>
  <si>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</si>
  <si>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</si>
  <si>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</si>
  <si>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</si>
  <si>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</si>
  <si>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</si>
  <si>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</si>
  <si>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</si>
  <si>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</si>
  <si>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</si>
  <si>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</si>
  <si>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</si>
  <si>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</si>
  <si>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</si>
  <si>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</si>
  <si>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</si>
  <si>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</si>
  <si>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</si>
  <si>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</si>
  <si>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</si>
  <si>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</si>
  <si>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</si>
  <si>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</si>
  <si>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</si>
  <si>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</si>
  <si>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</si>
  <si>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</si>
  <si>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</si>
  <si>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</si>
  <si>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</si>
  <si>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</si>
  <si>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</si>
  <si>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</si>
  <si>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</si>
  <si>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</si>
  <si>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</si>
  <si>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</si>
  <si>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</si>
  <si>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</si>
  <si>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</si>
  <si>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</si>
  <si>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</si>
  <si>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</si>
  <si>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</si>
  <si>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</si>
  <si>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</si>
  <si>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</si>
  <si>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</si>
  <si>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</si>
  <si>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</si>
  <si>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</si>
  <si>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</si>
  <si>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</si>
  <si>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</si>
  <si>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</si>
  <si>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</si>
  <si>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</si>
  <si>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</si>
  <si>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</si>
  <si>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</si>
  <si>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</si>
  <si>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</si>
  <si>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</si>
  <si>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</si>
  <si>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</si>
  <si>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</si>
  <si>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</si>
  <si>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</si>
  <si>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</si>
  <si>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</si>
  <si>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</si>
  <si>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</si>
  <si>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</si>
  <si>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</si>
  <si>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</si>
  <si>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</si>
  <si>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</si>
  <si>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</si>
  <si>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</si>
  <si>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</si>
  <si>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</si>
  <si>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</si>
  <si>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</si>
  <si>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</si>
  <si>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</si>
  <si>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</si>
  <si>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</si>
  <si>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</si>
  <si>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</si>
  <si>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</si>
  <si>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</si>
  <si>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</si>
  <si>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</si>
  <si>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</si>
  <si>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</si>
  <si>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</si>
  <si>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</si>
  <si>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</si>
  <si>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</si>
  <si>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</si>
  <si>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</si>
  <si>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</si>
  <si>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</si>
  <si>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</si>
  <si>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</si>
  <si>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</si>
  <si>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</si>
  <si>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</si>
  <si>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</si>
  <si>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</si>
  <si>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</si>
  <si>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</si>
  <si>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</si>
  <si>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</si>
  <si>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</si>
  <si>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</si>
  <si>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</si>
  <si>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</si>
  <si>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</si>
  <si>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</si>
  <si>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</si>
  <si>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</si>
  <si>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</si>
  <si>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</si>
  <si>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</si>
  <si>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</si>
  <si>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</si>
  <si>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</si>
  <si>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</si>
  <si>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</si>
  <si>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</si>
  <si>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</si>
  <si>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</si>
  <si>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</si>
  <si>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</si>
  <si>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</si>
  <si>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</si>
  <si>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</si>
  <si>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</si>
  <si>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</si>
  <si>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</si>
  <si>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</si>
  <si>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</si>
  <si>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</si>
  <si>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</si>
  <si>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</si>
  <si>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</si>
  <si>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</si>
  <si>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</si>
  <si>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</si>
  <si>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</si>
  <si>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</si>
  <si>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</si>
  <si>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</si>
  <si>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</si>
  <si>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</si>
  <si>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</si>
  <si>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</si>
  <si>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</si>
  <si>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</si>
  <si>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</si>
  <si>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</si>
  <si>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</si>
  <si>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</si>
  <si>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</si>
  <si>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</si>
  <si>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</si>
  <si>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</si>
  <si>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</si>
  <si>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</si>
  <si>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</si>
  <si>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</si>
  <si>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</si>
  <si>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</si>
  <si>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</si>
  <si>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</si>
  <si>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</si>
  <si>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</si>
  <si>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</si>
  <si>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</si>
  <si>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</si>
  <si>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</si>
  <si>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</si>
  <si>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</si>
  <si>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</si>
  <si>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</si>
  <si>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</si>
  <si>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</si>
  <si>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</si>
  <si>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</si>
  <si>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</si>
  <si>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</si>
  <si>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</si>
  <si>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</si>
  <si>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</si>
  <si>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</si>
  <si>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</si>
  <si>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</si>
  <si>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</si>
  <si>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</si>
  <si>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</si>
  <si>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</si>
  <si>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</si>
  <si>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</si>
  <si>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</si>
  <si>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</si>
  <si>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</si>
  <si>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</si>
  <si>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</si>
  <si>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</si>
  <si>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</si>
  <si>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</si>
  <si>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</si>
  <si>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</si>
  <si>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</si>
  <si>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</si>
  <si>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</si>
  <si>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</si>
  <si>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</si>
  <si>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</si>
  <si>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</si>
  <si>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</si>
  <si>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</si>
  <si>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</si>
  <si>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</si>
  <si>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</si>
  <si>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</si>
  <si>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</si>
  <si>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</si>
  <si>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</si>
  <si>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</si>
  <si>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</si>
  <si>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</si>
  <si>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</si>
  <si>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</si>
  <si>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</si>
  <si>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</si>
  <si>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</si>
  <si>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</si>
  <si>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</si>
  <si>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</si>
  <si>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</si>
  <si>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</si>
  <si>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</si>
  <si>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</si>
  <si>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</si>
  <si>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</si>
  <si>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</si>
  <si>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</si>
  <si>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</si>
  <si>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</si>
  <si>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</si>
  <si>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</si>
  <si>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</si>
  <si>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</si>
  <si>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</si>
  <si>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</si>
  <si>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</si>
  <si>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</si>
  <si>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</si>
  <si>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</si>
  <si>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</si>
  <si>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</si>
  <si>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</si>
  <si>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</si>
  <si>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</si>
  <si>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</si>
  <si>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</si>
  <si>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</si>
  <si>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</si>
  <si>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</si>
  <si>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</si>
  <si>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</si>
  <si>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</si>
  <si>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</si>
  <si>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</si>
  <si>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</si>
  <si>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</si>
  <si>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</si>
  <si>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</si>
  <si>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</si>
  <si>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</si>
  <si>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</si>
  <si>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</si>
  <si>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</si>
  <si>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</si>
  <si>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</si>
  <si>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</si>
  <si>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</si>
  <si>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</si>
  <si>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</si>
  <si>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</si>
  <si>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</si>
  <si>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</si>
  <si>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</si>
  <si>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</si>
  <si>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</si>
  <si>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</si>
  <si>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</si>
  <si>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</si>
  <si>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</si>
  <si>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</si>
  <si>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</si>
  <si>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</si>
  <si>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</si>
  <si>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</si>
  <si>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</si>
  <si>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</si>
  <si>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</si>
  <si>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</si>
  <si>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</si>
  <si>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</si>
  <si>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</si>
  <si>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</si>
  <si>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</si>
  <si>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</si>
  <si>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</si>
  <si>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</si>
  <si>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</si>
  <si>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</si>
  <si>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</si>
  <si>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</si>
  <si>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</si>
  <si>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</si>
  <si>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</si>
  <si>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</si>
  <si>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</si>
  <si>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</si>
  <si>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</si>
  <si>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</si>
  <si>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</si>
  <si>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</si>
  <si>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</si>
  <si>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</si>
  <si>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</si>
  <si>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</si>
  <si>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</si>
  <si>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</si>
  <si>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</si>
  <si>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</si>
  <si>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</si>
  <si>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</si>
  <si>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</si>
  <si>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</si>
  <si>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</si>
  <si>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</si>
  <si>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</si>
  <si>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</si>
  <si>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</si>
  <si>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</si>
  <si>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</si>
  <si>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</si>
  <si>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</si>
  <si>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</si>
  <si>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</si>
  <si>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</si>
  <si>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</si>
  <si>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</si>
  <si>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</si>
  <si>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</si>
  <si>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</si>
  <si>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</si>
  <si>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</si>
  <si>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</si>
  <si>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</si>
  <si>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</si>
  <si>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</si>
  <si>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</si>
  <si>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</si>
  <si>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</si>
  <si>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</si>
  <si>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</si>
  <si>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</si>
  <si>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</si>
  <si>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</si>
  <si>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</si>
  <si>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</si>
  <si>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</si>
  <si>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</si>
  <si>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</si>
  <si>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</si>
  <si>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</si>
  <si>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</si>
  <si>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</si>
  <si>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</si>
  <si>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</si>
  <si>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</si>
  <si>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</si>
  <si>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</si>
  <si>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</si>
  <si>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</si>
  <si>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</si>
  <si>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</si>
  <si>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</si>
  <si>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</si>
  <si>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</si>
  <si>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</si>
  <si>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</si>
  <si>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</si>
  <si>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</si>
  <si>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</si>
  <si>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</si>
  <si>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</si>
  <si>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</si>
  <si>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</si>
  <si>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</si>
  <si>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</si>
  <si>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</si>
  <si>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</si>
  <si>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</si>
  <si>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</si>
  <si>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</si>
  <si>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</si>
  <si>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</si>
  <si>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</si>
  <si>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</si>
  <si>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</si>
  <si>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</si>
  <si>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</si>
  <si>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</si>
  <si>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</si>
  <si>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</si>
  <si>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</si>
  <si>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</si>
  <si>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</si>
  <si>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</si>
  <si>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</si>
  <si>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</si>
  <si>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</si>
  <si>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</si>
  <si>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</si>
  <si>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</si>
  <si>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</si>
  <si>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</si>
  <si>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</si>
  <si>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</si>
  <si>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</si>
  <si>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</si>
  <si>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</si>
  <si>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</si>
  <si>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</si>
  <si>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</si>
  <si>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</si>
  <si>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</si>
  <si>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</si>
  <si>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</si>
  <si>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</si>
  <si>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</si>
  <si>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</si>
  <si>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</si>
  <si>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</si>
  <si>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</si>
  <si>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</si>
  <si>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</si>
  <si>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</si>
  <si>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</si>
  <si>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</si>
  <si>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</si>
  <si>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</si>
  <si>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</si>
  <si>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</si>
  <si>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</si>
  <si>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</si>
  <si>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</si>
  <si>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</si>
  <si>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</si>
  <si>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</si>
  <si>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</si>
  <si>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</si>
  <si>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</si>
  <si>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</si>
  <si>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</si>
  <si>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</si>
  <si>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</si>
  <si>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</si>
  <si>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</si>
  <si>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</si>
  <si>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</si>
  <si>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</si>
  <si>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</si>
  <si>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</si>
  <si>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</si>
  <si>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</si>
  <si>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</si>
  <si>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</si>
  <si>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</si>
  <si>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</si>
  <si>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</si>
  <si>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</si>
  <si>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</si>
  <si>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</si>
  <si>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</si>
  <si>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</si>
  <si>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</si>
  <si>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</si>
  <si>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</si>
  <si>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</si>
  <si>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</si>
  <si>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</si>
  <si>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</si>
  <si>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</si>
  <si>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</si>
  <si>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</si>
  <si>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</si>
  <si>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</si>
  <si>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</si>
  <si>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</si>
  <si>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</si>
  <si>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</si>
  <si>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</si>
  <si>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</si>
  <si>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</si>
  <si>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</si>
  <si>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</si>
  <si>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</si>
  <si>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</si>
  <si>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</si>
  <si>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</si>
  <si>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</si>
  <si>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</si>
  <si>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</si>
  <si>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</si>
  <si>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</si>
  <si>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</si>
  <si>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</si>
  <si>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</si>
  <si>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</si>
  <si>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</si>
  <si>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</si>
  <si>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</si>
  <si>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</si>
  <si>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</si>
  <si>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</si>
  <si>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</si>
  <si>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</si>
  <si>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</si>
  <si>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</si>
  <si>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</si>
  <si>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</si>
  <si>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</si>
  <si>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</si>
  <si>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</si>
  <si>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</si>
  <si>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</si>
  <si>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</si>
  <si>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</si>
  <si>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</si>
  <si>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</si>
  <si>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</si>
  <si>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</si>
  <si>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</si>
  <si>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</si>
  <si>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</si>
  <si>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</si>
  <si>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</si>
  <si>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</si>
  <si>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</si>
  <si>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</si>
  <si>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</si>
  <si>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</si>
  <si>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</si>
  <si>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</si>
  <si>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</si>
  <si>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</si>
  <si>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</si>
  <si>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</si>
  <si>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</si>
  <si>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</si>
  <si>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</si>
  <si>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</si>
  <si>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</si>
  <si>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</si>
  <si>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</si>
  <si>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</si>
  <si>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</si>
  <si>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</si>
  <si>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</si>
  <si>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</si>
  <si>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</si>
  <si>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</si>
  <si>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</si>
  <si>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</si>
  <si>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</si>
  <si>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</si>
  <si>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</si>
  <si>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</si>
  <si>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</si>
  <si>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</si>
  <si>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</si>
  <si>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</si>
  <si>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</si>
  <si>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</si>
  <si>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</si>
  <si>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</si>
  <si>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</si>
  <si>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</si>
  <si>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</si>
  <si>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</si>
  <si>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</si>
  <si>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</si>
  <si>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</si>
  <si>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</si>
  <si>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</si>
  <si>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</si>
  <si>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</si>
  <si>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</si>
  <si>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</si>
  <si>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</si>
  <si>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</si>
  <si>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</si>
  <si>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</si>
  <si>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</si>
  <si>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</si>
  <si>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</si>
  <si>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</si>
  <si>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</si>
  <si>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</si>
  <si>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</si>
  <si>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</si>
  <si>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</si>
  <si>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</si>
  <si>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</si>
  <si>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</si>
  <si>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</si>
  <si>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</si>
  <si>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</si>
  <si>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</si>
  <si>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</si>
  <si>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</si>
  <si>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</si>
  <si>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</si>
  <si>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</si>
  <si>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</si>
  <si>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</si>
  <si>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</si>
  <si>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</si>
  <si>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</si>
  <si>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</si>
  <si>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</si>
  <si>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</si>
  <si>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</si>
  <si>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</si>
  <si>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</si>
  <si>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</si>
  <si>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</si>
  <si>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</si>
  <si>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</si>
  <si>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</si>
  <si>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</si>
  <si>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</si>
  <si>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</si>
  <si>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</si>
  <si>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</si>
  <si>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</si>
  <si>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</si>
  <si>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</si>
  <si>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</si>
  <si>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</si>
  <si>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</si>
  <si>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</si>
  <si>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</si>
  <si>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</si>
  <si>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</si>
  <si>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</si>
  <si>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</si>
  <si>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</si>
  <si>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</si>
  <si>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</si>
  <si>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</si>
  <si>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</si>
  <si>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</si>
  <si>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</si>
  <si>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</si>
  <si>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</si>
  <si>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</si>
  <si>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</si>
  <si>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</si>
  <si>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</si>
  <si>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</si>
  <si>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</si>
  <si>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</si>
  <si>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</si>
  <si>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</si>
  <si>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</si>
  <si>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</si>
  <si>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</si>
  <si>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</si>
  <si>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</si>
  <si>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</si>
  <si>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</si>
  <si>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</si>
  <si>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</si>
  <si>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</si>
  <si>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</si>
  <si>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</si>
  <si>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</si>
  <si>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</si>
  <si>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</si>
  <si>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</si>
  <si>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</si>
  <si>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</si>
  <si>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</si>
  <si>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</si>
  <si>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</si>
  <si>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</si>
  <si>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</si>
  <si>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</si>
  <si>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</si>
  <si>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</si>
  <si>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</si>
  <si>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</si>
  <si>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</si>
  <si>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</si>
  <si>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</si>
  <si>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</si>
  <si>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</si>
  <si>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</si>
  <si>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</si>
  <si>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</si>
  <si>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</si>
  <si>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</si>
  <si>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</si>
  <si>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</si>
  <si>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</si>
  <si>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</si>
  <si>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</si>
  <si>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</si>
  <si>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</si>
  <si>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</si>
  <si>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</si>
  <si>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</si>
  <si>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</si>
  <si>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</si>
  <si>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</si>
  <si>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</si>
  <si>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</si>
  <si>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</si>
  <si>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</si>
  <si>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</si>
  <si>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</si>
  <si>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</si>
  <si>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</si>
  <si>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</si>
  <si>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</si>
  <si>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</si>
  <si>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</si>
  <si>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</si>
  <si>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</si>
  <si>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</si>
  <si>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</si>
  <si>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</si>
  <si>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</si>
  <si>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</si>
  <si>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</si>
  <si>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</si>
  <si>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</si>
  <si>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</si>
  <si>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</si>
  <si>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</si>
  <si>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</si>
  <si>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</si>
  <si>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</si>
  <si>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</si>
  <si>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</si>
  <si>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</si>
  <si>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</si>
  <si>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</si>
  <si>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</si>
  <si>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</si>
  <si>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</si>
  <si>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</si>
  <si>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</si>
  <si>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</si>
  <si>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</si>
  <si>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</si>
  <si>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</si>
  <si>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</si>
  <si>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</si>
  <si>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</si>
  <si>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</si>
  <si>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</si>
  <si>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</si>
  <si>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</si>
  <si>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</si>
  <si>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</si>
  <si>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</si>
  <si>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</si>
  <si>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</si>
  <si>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</si>
  <si>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</si>
  <si>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</si>
  <si>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</si>
  <si>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</si>
  <si>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</si>
  <si>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</si>
  <si>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</si>
  <si>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</si>
  <si>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</si>
  <si>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</si>
  <si>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</si>
  <si>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</si>
  <si>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</si>
  <si>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</si>
  <si>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</si>
  <si>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</si>
  <si>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</si>
  <si>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</si>
  <si>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</si>
  <si>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</si>
  <si>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</si>
  <si>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</si>
  <si>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</si>
  <si>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</si>
  <si>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</si>
  <si>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</si>
  <si>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</si>
  <si>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</si>
  <si>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</si>
  <si>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</si>
  <si>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</si>
  <si>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</si>
  <si>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</si>
  <si>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</si>
  <si>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</si>
  <si>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</si>
  <si>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</si>
  <si>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</si>
  <si>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</si>
  <si>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</si>
  <si>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</si>
  <si>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</si>
  <si>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</si>
  <si>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</si>
  <si>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</si>
  <si>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</si>
  <si>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</si>
  <si>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</si>
  <si>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</si>
  <si>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</si>
  <si>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</si>
  <si>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</si>
  <si>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</si>
  <si>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</si>
  <si>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</si>
  <si>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</si>
  <si>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</si>
  <si>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</si>
  <si>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</si>
  <si>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</si>
  <si>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</si>
  <si>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</si>
  <si>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</si>
  <si>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</si>
  <si>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</si>
  <si>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</si>
  <si>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</si>
  <si>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</si>
  <si>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</si>
  <si>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</si>
  <si>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</si>
  <si>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</si>
  <si>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</si>
  <si>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</si>
  <si>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</si>
  <si>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</si>
  <si>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</si>
  <si>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</si>
  <si>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</si>
  <si>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</si>
  <si>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</si>
  <si>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</si>
  <si>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</si>
  <si>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</si>
  <si>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</si>
  <si>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</si>
  <si>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</si>
  <si>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</si>
  <si>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</si>
  <si>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</si>
  <si>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</si>
  <si>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</si>
  <si>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</si>
  <si>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</si>
  <si>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</si>
  <si>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</si>
  <si>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</si>
  <si>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</si>
  <si>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</si>
  <si>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</si>
  <si>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</si>
  <si>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</si>
  <si>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</si>
  <si>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</si>
  <si>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</si>
  <si>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</si>
  <si>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</si>
  <si>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</si>
  <si>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</si>
  <si>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</si>
  <si>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</si>
  <si>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</si>
  <si>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</si>
  <si>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</si>
  <si>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</si>
  <si>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</si>
  <si>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</si>
  <si>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</si>
  <si>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</si>
  <si>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</si>
  <si>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</si>
  <si>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</si>
  <si>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</si>
  <si>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</si>
  <si>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</si>
  <si>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</si>
  <si>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</si>
  <si>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</si>
  <si>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</si>
  <si>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</si>
  <si>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</si>
  <si>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</si>
  <si>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</si>
  <si>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</si>
  <si>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</si>
  <si>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</si>
  <si>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</si>
  <si>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</si>
  <si>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</si>
  <si>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</si>
  <si>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</si>
  <si>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</si>
  <si>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</si>
  <si>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</si>
  <si>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</si>
  <si>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</si>
  <si>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</si>
  <si>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</si>
  <si>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</si>
  <si>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</si>
  <si>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</si>
  <si>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</si>
  <si>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</si>
  <si>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</si>
  <si>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</si>
  <si>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</si>
  <si>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</si>
  <si>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</si>
  <si>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</si>
  <si>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</si>
  <si>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</si>
  <si>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</si>
  <si>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</si>
  <si>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</si>
  <si>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</si>
  <si>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</si>
  <si>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</si>
  <si>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</si>
  <si>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</si>
  <si>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</si>
  <si>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</si>
  <si>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</si>
  <si>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</si>
  <si>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</si>
  <si>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</si>
  <si>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</si>
  <si>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</si>
  <si>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</si>
  <si>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</si>
  <si>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</si>
  <si>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</si>
  <si>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</si>
  <si>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</si>
  <si>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</si>
  <si>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</si>
  <si>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</si>
  <si>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</si>
  <si>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</si>
  <si>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</si>
  <si>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</si>
  <si>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</si>
  <si>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</si>
  <si>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</si>
  <si>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</si>
  <si>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</si>
  <si>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</si>
  <si>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</si>
  <si>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</si>
  <si>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</si>
  <si>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</si>
  <si>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</si>
  <si>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</si>
  <si>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</si>
  <si>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</si>
  <si>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</si>
  <si>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</si>
  <si>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</si>
  <si>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</si>
  <si>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</si>
  <si>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</si>
  <si>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</si>
  <si>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</si>
  <si>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</si>
  <si>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</si>
  <si>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</si>
  <si>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</si>
  <si>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</si>
  <si>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</si>
  <si>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</si>
  <si>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</si>
  <si>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</si>
  <si>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</si>
  <si>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</si>
  <si>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</si>
  <si>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</si>
  <si>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</si>
  <si>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</si>
  <si>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</si>
  <si>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</si>
  <si>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</si>
  <si>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</si>
  <si>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</si>
  <si>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</si>
  <si>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</si>
  <si>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</si>
  <si>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</si>
  <si>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</si>
  <si>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</si>
  <si>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</si>
  <si>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</si>
  <si>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</si>
  <si>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</si>
  <si>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</si>
  <si>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</si>
  <si>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</si>
  <si>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</si>
  <si>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</si>
  <si>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</si>
  <si>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</si>
  <si>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</si>
  <si>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</si>
  <si>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</si>
  <si>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</si>
  <si>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</si>
  <si>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</si>
  <si>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</si>
  <si>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</si>
  <si>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</si>
  <si>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</si>
  <si>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</si>
  <si>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</si>
  <si>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</si>
  <si>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</si>
  <si>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</si>
  <si>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</si>
  <si>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</si>
  <si>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</si>
  <si>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</si>
  <si>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</si>
  <si>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</si>
  <si>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</si>
  <si>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</si>
  <si>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</si>
  <si>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</si>
  <si>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</si>
  <si>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</si>
  <si>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</si>
  <si>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</si>
  <si>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</si>
  <si>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</si>
  <si>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</si>
  <si>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</si>
  <si>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</si>
  <si>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</si>
  <si>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</si>
  <si>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</si>
  <si>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</si>
  <si>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</si>
  <si>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</si>
  <si>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</si>
  <si>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</si>
  <si>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</si>
  <si>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</si>
  <si>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</si>
  <si>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</si>
  <si>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</si>
  <si>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</si>
  <si>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</si>
  <si>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</si>
  <si>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</si>
  <si>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</si>
  <si>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</si>
  <si>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</si>
  <si>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</si>
  <si>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</si>
  <si>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</si>
  <si>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</si>
  <si>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</si>
  <si>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</si>
  <si>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</si>
  <si>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</si>
  <si>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</si>
  <si>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</si>
  <si>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</si>
  <si>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</si>
  <si>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</si>
  <si>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</si>
  <si>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</si>
  <si>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</si>
  <si>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</si>
  <si>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</si>
  <si>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</si>
  <si>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</si>
  <si>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</si>
  <si>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</si>
  <si>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</si>
  <si>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</si>
  <si>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</si>
  <si>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</si>
  <si>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</si>
  <si>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</si>
  <si>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</si>
  <si>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</si>
  <si>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</si>
  <si>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</si>
  <si>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</si>
  <si>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</si>
  <si>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</si>
  <si>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</si>
  <si>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</si>
  <si>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</si>
  <si>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</si>
  <si>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</si>
  <si>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</si>
  <si>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</si>
  <si>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</si>
  <si>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</si>
  <si>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</si>
  <si>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</si>
  <si>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</si>
  <si>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</si>
  <si>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</si>
  <si>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</si>
  <si>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</si>
  <si>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</si>
  <si>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</si>
  <si>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</si>
  <si>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</si>
  <si>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</si>
  <si>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</si>
  <si>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</si>
  <si>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</si>
  <si>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</si>
  <si>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</si>
  <si>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</si>
  <si>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</si>
  <si>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</si>
  <si>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</si>
  <si>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</si>
  <si>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</si>
  <si>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</si>
  <si>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</si>
  <si>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</si>
  <si>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</si>
  <si>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</si>
  <si>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</si>
  <si>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</si>
  <si>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</si>
  <si>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</si>
  <si>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</si>
  <si>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</si>
  <si>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</si>
  <si>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</si>
  <si>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</si>
  <si>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</si>
  <si>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</si>
  <si>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</si>
  <si>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</si>
  <si>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</si>
  <si>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</si>
  <si>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</si>
  <si>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</si>
  <si>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</si>
  <si>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</si>
  <si>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</si>
  <si>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</si>
  <si>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</si>
  <si>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</si>
  <si>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</si>
  <si>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</si>
  <si>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</si>
  <si>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</si>
  <si>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</si>
  <si>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</si>
  <si>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</si>
  <si>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</si>
  <si>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</si>
  <si>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</si>
  <si>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</si>
  <si>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</si>
  <si>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</si>
  <si>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</si>
  <si>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</si>
  <si>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</si>
  <si>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</si>
  <si>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</si>
  <si>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</si>
  <si>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</si>
  <si>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</si>
  <si>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</si>
  <si>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</si>
  <si>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</si>
  <si>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</si>
  <si>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</si>
  <si>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</si>
  <si>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</si>
  <si>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</si>
  <si>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</si>
  <si>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</si>
  <si>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</si>
  <si>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</si>
  <si>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</si>
  <si>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</si>
  <si>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</si>
  <si>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</si>
  <si>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</si>
  <si>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</si>
  <si>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</si>
  <si>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</si>
  <si>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</si>
  <si>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</si>
  <si>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</si>
  <si>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</si>
  <si>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</si>
  <si>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</si>
  <si>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</si>
  <si>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</si>
  <si>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</si>
  <si>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</si>
  <si>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</si>
  <si>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</si>
  <si>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</si>
  <si>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</si>
  <si>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</si>
  <si>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</si>
  <si>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</si>
  <si>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</si>
  <si>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</si>
  <si>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</si>
  <si>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</si>
  <si>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</si>
  <si>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</si>
  <si>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</si>
  <si>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</si>
  <si>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</si>
  <si>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</si>
  <si>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</si>
  <si>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</si>
  <si>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</si>
  <si>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</si>
  <si>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</si>
  <si>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</si>
  <si>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</si>
  <si>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</si>
  <si>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</si>
  <si>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</si>
  <si>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</si>
  <si>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</si>
  <si>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</si>
  <si>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</si>
  <si>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</si>
  <si>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</si>
  <si>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</si>
  <si>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</si>
  <si>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</si>
  <si>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</si>
  <si>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</si>
  <si>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</si>
  <si>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</si>
  <si>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</si>
  <si>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</si>
  <si>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</si>
  <si>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</si>
  <si>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</si>
  <si>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</si>
  <si>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</si>
  <si>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</si>
  <si>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</si>
  <si>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</si>
  <si>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</si>
  <si>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</si>
  <si>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</si>
  <si>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</si>
  <si>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</si>
  <si>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</si>
  <si>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</si>
  <si>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</si>
  <si>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</si>
  <si>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</si>
  <si>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</si>
  <si>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</si>
  <si>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</si>
  <si>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</si>
  <si>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</si>
  <si>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</si>
  <si>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</si>
  <si>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</si>
  <si>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</si>
  <si>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</si>
  <si>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</si>
  <si>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</si>
  <si>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</si>
  <si>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</si>
  <si>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</si>
  <si>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</si>
  <si>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</si>
  <si>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</si>
  <si>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</si>
  <si>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</si>
  <si>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</si>
  <si>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</si>
  <si>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</si>
  <si>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</si>
  <si>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</si>
  <si>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</si>
  <si>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</si>
  <si>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</si>
  <si>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</si>
  <si>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</si>
  <si>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</si>
  <si>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</si>
  <si>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</si>
  <si>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</si>
  <si>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</si>
  <si>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</si>
  <si>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</si>
  <si>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</si>
  <si>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</si>
  <si>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</si>
  <si>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</si>
  <si>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</si>
  <si>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</si>
  <si>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</si>
  <si>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</si>
  <si>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</si>
  <si>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</si>
  <si>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</si>
  <si>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</si>
  <si>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</si>
  <si>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</si>
  <si>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</si>
  <si>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</si>
  <si>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</si>
  <si>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</si>
  <si>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</si>
  <si>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</si>
  <si>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</si>
  <si>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</si>
  <si>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</si>
  <si>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</si>
  <si>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</si>
  <si>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</si>
  <si>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</si>
  <si>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</si>
  <si>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</si>
  <si>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</si>
  <si>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</si>
  <si>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</si>
  <si>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</si>
  <si>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</si>
  <si>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</si>
  <si>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</si>
  <si>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</si>
  <si>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</si>
  <si>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</si>
  <si>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</si>
  <si>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</si>
  <si>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</si>
  <si>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</si>
  <si>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</si>
  <si>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</si>
  <si>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</si>
  <si>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</si>
  <si>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</si>
  <si>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</si>
  <si>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</si>
  <si>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</si>
  <si>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</si>
  <si>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</si>
  <si>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</si>
  <si>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</si>
  <si>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</si>
  <si>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</si>
  <si>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</si>
  <si>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</si>
  <si>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</si>
  <si>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</si>
  <si>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</si>
  <si>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</si>
  <si>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</si>
  <si>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</si>
  <si>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</si>
  <si>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</si>
  <si>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</si>
  <si>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</si>
  <si>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</si>
  <si>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</si>
  <si>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</si>
  <si>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</si>
  <si>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</si>
  <si>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</si>
  <si>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</si>
  <si>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</si>
  <si>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</si>
  <si>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</si>
  <si>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</si>
  <si>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</si>
  <si>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</si>
  <si>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</si>
  <si>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</si>
  <si>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</si>
  <si>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</si>
  <si>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</si>
  <si>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</si>
  <si>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</si>
  <si>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</si>
  <si>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</si>
  <si>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</si>
  <si>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</si>
  <si>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</si>
  <si>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</si>
  <si>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</si>
  <si>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</si>
  <si>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</si>
  <si>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</si>
  <si>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</si>
  <si>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</si>
  <si>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</si>
  <si>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</si>
  <si>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</si>
  <si>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</si>
  <si>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</si>
  <si>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</si>
  <si>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</si>
  <si>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</si>
  <si>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</si>
  <si>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</si>
  <si>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</si>
  <si>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</si>
  <si>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</si>
  <si>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</si>
  <si>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</si>
  <si>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</si>
  <si>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</si>
  <si>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</si>
  <si>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</si>
  <si>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</si>
  <si>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</si>
  <si>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</si>
  <si>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</si>
  <si>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</si>
  <si>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</si>
  <si>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</si>
  <si>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</si>
  <si>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</si>
  <si>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</si>
  <si>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</si>
  <si>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</si>
  <si>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</si>
  <si>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</si>
  <si>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</si>
  <si>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</si>
  <si>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</si>
  <si>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</si>
  <si>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</si>
  <si>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</si>
  <si>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</si>
  <si>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</si>
  <si>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</si>
  <si>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</si>
  <si>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</si>
  <si>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</si>
  <si>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</si>
  <si>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</si>
  <si>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</si>
  <si>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</si>
  <si>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</si>
  <si>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</si>
  <si>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</si>
  <si>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</si>
  <si>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</si>
  <si>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</si>
  <si>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</si>
  <si>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</si>
  <si>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</si>
  <si>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</si>
  <si>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</si>
  <si>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</si>
  <si>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</si>
  <si>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</si>
  <si>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</si>
  <si>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</si>
  <si>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</si>
  <si>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</si>
  <si>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</si>
  <si>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</si>
  <si>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</si>
  <si>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</si>
  <si>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</si>
  <si>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</si>
  <si>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</si>
  <si>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</si>
  <si>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</si>
  <si>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</si>
  <si>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</si>
  <si>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</si>
  <si>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</si>
  <si>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</si>
  <si>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</si>
  <si>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</si>
  <si>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</si>
  <si>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</si>
  <si>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</si>
  <si>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</si>
  <si>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</si>
  <si>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</si>
  <si>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</si>
  <si>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</si>
  <si>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</si>
  <si>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</si>
  <si>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</si>
  <si>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</si>
  <si>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</si>
  <si>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</si>
  <si>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</si>
  <si>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</si>
  <si>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</si>
  <si>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</si>
  <si>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</si>
  <si>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</si>
  <si>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</si>
  <si>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</si>
  <si>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</si>
  <si>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</si>
  <si>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</si>
  <si>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</si>
  <si>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</si>
  <si>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</si>
  <si>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</si>
  <si>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</si>
  <si>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</si>
  <si>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</si>
  <si>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</si>
  <si>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</si>
  <si>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</si>
  <si>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</si>
  <si>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</si>
  <si>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</si>
  <si>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</si>
  <si>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</si>
  <si>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</si>
  <si>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</si>
  <si>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</si>
  <si>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</si>
  <si>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</si>
  <si>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</si>
  <si>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</si>
  <si>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</si>
  <si>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</si>
  <si>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</si>
  <si>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</si>
  <si>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</si>
  <si>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</si>
  <si>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</si>
  <si>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</si>
  <si>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</si>
  <si>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</si>
  <si>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</si>
  <si>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</si>
  <si>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</si>
  <si>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</si>
  <si>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</si>
  <si>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</si>
  <si>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</si>
  <si>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</si>
  <si>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</si>
  <si>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</si>
  <si>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</si>
  <si>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</si>
  <si>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</si>
  <si>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</si>
  <si>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</si>
  <si>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</si>
  <si>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</si>
  <si>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</si>
  <si>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</si>
  <si>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</si>
  <si>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</si>
  <si>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</si>
  <si>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</si>
  <si>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</si>
  <si>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</si>
  <si>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</si>
  <si>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</si>
  <si>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</si>
  <si>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</si>
  <si>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</si>
  <si>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</si>
  <si>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</si>
  <si>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</si>
  <si>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</si>
  <si>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</si>
  <si>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</si>
  <si>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</si>
  <si>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</si>
  <si>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</si>
  <si>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</si>
  <si>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</si>
  <si>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</si>
  <si>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</si>
  <si>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</si>
  <si>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</si>
  <si>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</si>
  <si>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</si>
  <si>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</si>
  <si>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</si>
  <si>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</si>
  <si>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</si>
  <si>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</si>
  <si>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</si>
  <si>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</si>
  <si>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</si>
  <si>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</si>
  <si>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</si>
  <si>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</si>
  <si>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</si>
  <si>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</si>
  <si>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</si>
  <si>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</si>
  <si>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</si>
  <si>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</si>
  <si>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</si>
  <si>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</si>
  <si>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</si>
  <si>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</si>
  <si>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</si>
  <si>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</si>
  <si>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</si>
  <si>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</si>
  <si>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</si>
  <si>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</si>
  <si>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</si>
  <si>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</si>
  <si>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</si>
  <si>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</si>
  <si>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</si>
  <si>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</si>
  <si>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</si>
  <si>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</si>
  <si>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</si>
  <si>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</si>
  <si>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</si>
  <si>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</si>
  <si>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</si>
  <si>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</si>
  <si>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</si>
  <si>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</si>
  <si>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</si>
  <si>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</si>
  <si>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</si>
  <si>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</si>
  <si>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</si>
  <si>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</si>
  <si>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</si>
  <si>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</si>
  <si>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</si>
  <si>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</si>
  <si>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</si>
  <si>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</si>
  <si>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</si>
  <si>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</si>
  <si>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</si>
  <si>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</si>
  <si>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</si>
  <si>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</si>
  <si>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</si>
  <si>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</si>
  <si>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</si>
  <si>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</si>
  <si>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</si>
  <si>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</si>
  <si>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</si>
  <si>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</si>
  <si>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</si>
  <si>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</si>
  <si>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</si>
  <si>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</si>
  <si>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</si>
  <si>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</si>
  <si>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</si>
  <si>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</si>
  <si>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</si>
  <si>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</si>
  <si>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</si>
  <si>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</si>
  <si>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</si>
  <si>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</si>
  <si>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</si>
  <si>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</si>
  <si>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</si>
  <si>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</si>
  <si>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</si>
  <si>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</si>
  <si>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</si>
  <si>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</si>
  <si>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</si>
  <si>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</si>
  <si>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</si>
  <si>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</si>
  <si>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</si>
  <si>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</si>
  <si>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</si>
  <si>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</si>
  <si>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</si>
  <si>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</si>
  <si>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</si>
  <si>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</si>
  <si>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</si>
  <si>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</si>
  <si>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</si>
  <si>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</si>
  <si>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</si>
  <si>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</si>
  <si>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</si>
  <si>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</si>
  <si>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</si>
  <si>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</si>
  <si>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</si>
  <si>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</si>
  <si>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</si>
  <si>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</si>
  <si>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</si>
  <si>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</si>
  <si>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</si>
  <si>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</si>
  <si>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</si>
  <si>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</si>
  <si>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</si>
  <si>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</si>
  <si>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</si>
  <si>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</si>
  <si>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</si>
  <si>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</si>
  <si>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</si>
  <si>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</si>
  <si>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</si>
  <si>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</si>
  <si>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</si>
  <si>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</si>
  <si>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</si>
  <si>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</si>
  <si>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</si>
  <si>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</si>
  <si>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</si>
  <si>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</si>
  <si>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</si>
  <si>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</si>
  <si>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</si>
  <si>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</si>
  <si>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</si>
  <si>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</si>
  <si>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</si>
  <si>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</si>
  <si>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</si>
  <si>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</si>
  <si>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</si>
  <si>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</si>
  <si>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</si>
  <si>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</si>
  <si>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</si>
  <si>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</si>
  <si>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</si>
  <si>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</si>
  <si>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</si>
  <si>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</si>
  <si>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</si>
  <si>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</si>
  <si>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</si>
  <si>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</si>
  <si>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</si>
  <si>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</si>
  <si>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</si>
  <si>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</si>
  <si>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</si>
  <si>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</si>
  <si>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</si>
  <si>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</si>
  <si>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</si>
  <si>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</si>
  <si>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</si>
  <si>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</si>
  <si>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</si>
  <si>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</si>
  <si>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</si>
  <si>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</si>
  <si>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</si>
  <si>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</si>
  <si>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</si>
  <si>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</si>
  <si>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</si>
  <si>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</si>
  <si>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</si>
  <si>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</si>
  <si>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</si>
  <si>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</si>
  <si>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</si>
  <si>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</si>
  <si>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</si>
  <si>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</si>
  <si>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</si>
  <si>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</si>
  <si>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</si>
  <si>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</si>
  <si>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</si>
  <si>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</si>
  <si>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</si>
  <si>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</si>
  <si>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</si>
  <si>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</si>
  <si>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</si>
  <si>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</si>
  <si>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</si>
  <si>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</si>
  <si>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</si>
  <si>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</si>
  <si>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</si>
  <si>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</si>
  <si>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</si>
  <si>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</si>
  <si>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</si>
  <si>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</si>
  <si>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</si>
  <si>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</si>
  <si>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</si>
  <si>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</si>
  <si>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</si>
  <si>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</si>
  <si>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</si>
  <si>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</si>
  <si>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</si>
  <si>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</si>
  <si>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</si>
  <si>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</si>
  <si>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</si>
  <si>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</si>
  <si>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</si>
  <si>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</si>
  <si>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</si>
  <si>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</si>
  <si>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</si>
  <si>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</si>
  <si>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</si>
  <si>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</si>
  <si>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</si>
  <si>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</si>
  <si>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</si>
  <si>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</si>
  <si>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</si>
  <si>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</si>
  <si>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</si>
  <si>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</si>
  <si>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</si>
  <si>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</si>
  <si>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</si>
  <si>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</si>
  <si>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</si>
  <si>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</si>
  <si>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</si>
  <si>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</si>
  <si>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</si>
  <si>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</si>
  <si>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</si>
  <si>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</si>
  <si>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</si>
  <si>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</si>
  <si>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</si>
  <si>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</si>
  <si>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</si>
  <si>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</si>
  <si>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</si>
  <si>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</si>
  <si>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</si>
  <si>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</si>
  <si>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</si>
  <si>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</si>
  <si>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</si>
  <si>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</si>
  <si>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</si>
  <si>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</si>
  <si>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</si>
  <si>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</si>
  <si>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</si>
  <si>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</si>
  <si>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</si>
  <si>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</si>
  <si>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</si>
  <si>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</si>
  <si>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</si>
  <si>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</si>
  <si>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</si>
  <si>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</si>
  <si>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</si>
  <si>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</si>
  <si>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</si>
  <si>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</si>
  <si>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</si>
  <si>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</si>
  <si>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</si>
  <si>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</si>
  <si>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</si>
  <si>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</si>
  <si>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</si>
  <si>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</si>
  <si>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</si>
  <si>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</si>
  <si>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</si>
  <si>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</si>
  <si>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</si>
  <si>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</si>
  <si>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</si>
  <si>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</si>
  <si>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</si>
  <si>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</si>
  <si>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</si>
  <si>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</si>
  <si>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</si>
  <si>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</si>
  <si>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</si>
  <si>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</si>
  <si>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</si>
  <si>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</si>
  <si>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</si>
  <si>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</si>
  <si>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</si>
  <si>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</si>
  <si>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</si>
  <si>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</si>
  <si>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</si>
  <si>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</si>
  <si>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</si>
  <si>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</si>
  <si>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</si>
  <si>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</si>
  <si>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</si>
  <si>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</si>
  <si>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</si>
  <si>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</si>
  <si>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</si>
  <si>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</si>
  <si>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</si>
  <si>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</si>
  <si>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</si>
  <si>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</si>
  <si>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</si>
  <si>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</si>
  <si>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</si>
  <si>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</si>
  <si>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</si>
  <si>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</si>
  <si>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</si>
  <si>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</si>
  <si>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</si>
  <si>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</si>
  <si>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</si>
  <si>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</si>
  <si>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</si>
  <si>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</si>
  <si>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</si>
  <si>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</si>
  <si>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</si>
  <si>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</si>
  <si>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</si>
  <si>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</si>
  <si>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</si>
  <si>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</si>
  <si>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</si>
  <si>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</si>
  <si>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</si>
  <si>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</si>
  <si>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</si>
  <si>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</si>
  <si>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</si>
  <si>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</si>
  <si>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</si>
  <si>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</si>
  <si>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</si>
  <si>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</si>
  <si>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</si>
  <si>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</si>
  <si>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</si>
  <si>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</si>
  <si>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</si>
  <si>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</si>
  <si>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</si>
  <si>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</si>
  <si>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</si>
  <si>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</si>
  <si>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</si>
  <si>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</si>
  <si>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</si>
  <si>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</si>
  <si>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</si>
  <si>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</si>
  <si>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</si>
  <si>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</si>
  <si>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</si>
  <si>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</si>
  <si>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</si>
  <si>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</si>
  <si>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</si>
  <si>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</si>
  <si>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</si>
  <si>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</si>
  <si>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</si>
  <si>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</si>
  <si>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</si>
  <si>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</si>
  <si>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</si>
  <si>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</si>
  <si>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</si>
  <si>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</si>
  <si>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</si>
  <si>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</si>
  <si>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</si>
  <si>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</si>
  <si>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</si>
  <si>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</si>
  <si>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</si>
  <si>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</si>
  <si>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</si>
  <si>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</si>
  <si>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</si>
  <si>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</si>
  <si>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</si>
  <si>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</si>
  <si>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</si>
  <si>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</si>
  <si>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</si>
  <si>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</si>
  <si>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</si>
  <si>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</si>
  <si>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</si>
  <si>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</si>
  <si>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</si>
  <si>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</si>
  <si>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</si>
  <si>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</si>
  <si>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</si>
  <si>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</si>
  <si>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</si>
  <si>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</si>
  <si>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</si>
  <si>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</si>
  <si>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</si>
  <si>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</si>
  <si>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</si>
  <si>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</si>
  <si>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</si>
  <si>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</si>
  <si>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</si>
  <si>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</si>
  <si>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</si>
  <si>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</si>
  <si>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</si>
  <si>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</si>
  <si>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</si>
  <si>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</si>
  <si>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</si>
  <si>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</si>
  <si>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</si>
  <si>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</si>
  <si>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</si>
  <si>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</si>
  <si>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</si>
  <si>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</si>
  <si>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</si>
  <si>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</si>
  <si>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</si>
  <si>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</si>
  <si>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</si>
  <si>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</si>
  <si>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</si>
  <si>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</si>
  <si>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</si>
  <si>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</si>
  <si>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</si>
  <si>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</si>
  <si>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</si>
  <si>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</si>
  <si>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</si>
  <si>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</si>
  <si>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</si>
  <si>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</si>
  <si>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</si>
  <si>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</si>
  <si>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</si>
  <si>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</si>
  <si>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</si>
  <si>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</si>
  <si>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</si>
  <si>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</si>
  <si>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</si>
  <si>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</si>
  <si>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</si>
  <si>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</si>
  <si>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</si>
  <si>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</si>
  <si>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</si>
  <si>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</si>
  <si>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</si>
  <si>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</si>
  <si>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</si>
  <si>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</si>
  <si>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</si>
  <si>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</si>
  <si>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</si>
  <si>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</si>
  <si>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</si>
  <si>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</si>
  <si>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</si>
  <si>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</si>
  <si>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</si>
  <si>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</si>
  <si>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</si>
  <si>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</si>
  <si>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</si>
  <si>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</si>
  <si>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</si>
  <si>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</si>
  <si>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</si>
  <si>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</si>
  <si>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</si>
  <si>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</si>
  <si>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</si>
  <si>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</si>
  <si>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</si>
  <si>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</si>
  <si>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</si>
  <si>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</si>
  <si>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</si>
  <si>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</si>
  <si>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</si>
  <si>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</si>
  <si>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</si>
  <si>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</si>
  <si>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</si>
  <si>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</si>
  <si>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</si>
  <si>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</si>
  <si>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</si>
  <si>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</si>
  <si>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</si>
  <si>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</si>
  <si>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</si>
  <si>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</si>
  <si>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</si>
  <si>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</si>
  <si>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</si>
  <si>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</si>
  <si>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</si>
  <si>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</si>
  <si>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</si>
  <si>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</si>
  <si>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</si>
  <si>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</si>
  <si>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</si>
  <si>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</si>
  <si>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</si>
  <si>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</si>
  <si>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</si>
  <si>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</si>
  <si>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</si>
  <si>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</si>
  <si>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</si>
  <si>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</si>
  <si>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</si>
  <si>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</si>
  <si>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</si>
  <si>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</si>
  <si>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</si>
  <si>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</si>
  <si>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</si>
  <si>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</si>
  <si>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</si>
  <si>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</si>
  <si>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</si>
  <si>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</si>
  <si>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</si>
  <si>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</si>
  <si>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</si>
  <si>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</si>
  <si>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</si>
  <si>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</si>
  <si>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</si>
  <si>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</si>
  <si>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</si>
  <si>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</si>
  <si>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</si>
  <si>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</si>
  <si>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</si>
  <si>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</si>
  <si>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</si>
  <si>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</si>
  <si>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</si>
  <si>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</si>
  <si>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</si>
  <si>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</si>
  <si>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</si>
  <si>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</si>
  <si>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</si>
  <si>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</si>
  <si>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</si>
  <si>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</si>
  <si>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</si>
  <si>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</si>
  <si>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</si>
  <si>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</si>
  <si>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</si>
  <si>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</si>
  <si>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</si>
  <si>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</si>
  <si>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</si>
  <si>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</si>
  <si>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</si>
  <si>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</si>
  <si>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</si>
  <si>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</si>
  <si>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</si>
  <si>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</si>
  <si>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</si>
  <si>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</si>
  <si>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</si>
  <si>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</si>
  <si>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</si>
  <si>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</si>
  <si>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</si>
  <si>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</si>
  <si>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</si>
  <si>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</si>
  <si>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</si>
  <si>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</si>
  <si>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</si>
  <si>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</si>
  <si>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</si>
  <si>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</si>
  <si>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</si>
  <si>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</si>
  <si>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</si>
  <si>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</si>
  <si>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</si>
  <si>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</si>
  <si>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</si>
  <si>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</si>
  <si>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</si>
  <si>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</si>
  <si>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</si>
  <si>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</si>
  <si>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</si>
  <si>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</si>
  <si>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</si>
  <si>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</si>
  <si>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</si>
  <si>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</si>
  <si>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</si>
  <si>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</si>
  <si>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</si>
  <si>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</si>
  <si>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</si>
  <si>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</si>
  <si>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</si>
  <si>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</si>
  <si>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</si>
  <si>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</si>
  <si>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</si>
  <si>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</si>
  <si>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</si>
  <si>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</si>
  <si>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</si>
  <si>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</si>
  <si>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</si>
  <si>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</si>
  <si>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</si>
  <si>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</si>
  <si>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</si>
  <si>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</si>
  <si>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</si>
  <si>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</si>
  <si>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</si>
  <si>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</si>
  <si>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</si>
  <si>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</si>
  <si>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</si>
  <si>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</si>
  <si>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</si>
  <si>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</si>
  <si>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</si>
  <si>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</si>
  <si>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</si>
  <si>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</si>
  <si>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</si>
  <si>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</si>
  <si>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</si>
  <si>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</si>
  <si>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</si>
  <si>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</si>
  <si>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</si>
  <si>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</si>
  <si>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</si>
  <si>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</si>
  <si>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</si>
  <si>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</si>
  <si>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</si>
  <si>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</si>
  <si>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</si>
  <si>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</si>
  <si>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</si>
  <si>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</si>
  <si>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</si>
  <si>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</si>
  <si>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</si>
  <si>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</si>
  <si>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</si>
  <si>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</si>
  <si>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</si>
  <si>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</si>
  <si>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</si>
  <si>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</si>
  <si>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</si>
  <si>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</si>
  <si>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</si>
  <si>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</si>
  <si>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</si>
  <si>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</si>
  <si>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</si>
  <si>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</si>
  <si>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</si>
  <si>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</si>
  <si>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</si>
  <si>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</si>
  <si>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</si>
  <si>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</si>
  <si>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</si>
  <si>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</si>
  <si>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</si>
  <si>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</si>
  <si>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</si>
  <si>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</si>
  <si>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</si>
  <si>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</si>
  <si>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</si>
  <si>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</si>
  <si>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</si>
  <si>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</si>
  <si>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</si>
  <si>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</si>
  <si>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</si>
  <si>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</si>
  <si>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</si>
  <si>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</si>
  <si>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</si>
  <si>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</si>
  <si>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</si>
  <si>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</si>
  <si>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</si>
  <si>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</si>
  <si>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</si>
  <si>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</si>
  <si>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</si>
  <si>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</si>
  <si>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</si>
  <si>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</si>
  <si>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</si>
  <si>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</si>
  <si>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</si>
  <si>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</si>
  <si>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</si>
  <si>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</si>
  <si>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</si>
  <si>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</si>
  <si>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</si>
  <si>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</si>
  <si>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</si>
  <si>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</si>
  <si>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</si>
  <si>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</si>
  <si>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</si>
  <si>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</si>
  <si>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</si>
  <si>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</si>
  <si>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</si>
  <si>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</si>
  <si>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</si>
  <si>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</si>
  <si>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</si>
  <si>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</si>
  <si>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</si>
  <si>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</si>
  <si>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</si>
  <si>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</si>
  <si>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</si>
  <si>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</si>
  <si>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</si>
  <si>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</si>
  <si>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</si>
  <si>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</si>
  <si>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</si>
  <si>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</si>
  <si>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</si>
  <si>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</si>
  <si>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</si>
  <si>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</si>
  <si>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</si>
  <si>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</si>
  <si>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</si>
  <si>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</si>
  <si>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</si>
  <si>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</si>
  <si>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</si>
  <si>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</si>
  <si>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</si>
  <si>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</si>
  <si>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</si>
  <si>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</si>
  <si>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</si>
  <si>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</si>
  <si>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</si>
  <si>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</si>
  <si>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</si>
  <si>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</si>
  <si>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</si>
  <si>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</si>
  <si>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</si>
  <si>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</si>
  <si>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</si>
  <si>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</si>
  <si>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</si>
  <si>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</si>
  <si>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</si>
  <si>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</si>
  <si>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</si>
  <si>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</si>
  <si>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</si>
  <si>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</si>
  <si>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</si>
  <si>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</si>
  <si>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</si>
  <si>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</si>
  <si>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</si>
  <si>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</si>
  <si>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</si>
  <si>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</si>
  <si>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</si>
  <si>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</si>
  <si>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</si>
  <si>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</si>
  <si>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</si>
  <si>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</si>
  <si>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</si>
  <si>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</si>
  <si>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</si>
  <si>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</si>
  <si>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</si>
  <si>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</si>
  <si>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</si>
  <si>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</si>
  <si>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</si>
  <si>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</si>
  <si>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</si>
  <si>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</si>
  <si>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</si>
  <si>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</si>
  <si>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</si>
  <si>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</si>
  <si>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</si>
  <si>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</si>
  <si>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</si>
  <si>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</si>
  <si>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</si>
  <si>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</si>
  <si>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</si>
  <si>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</si>
  <si>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</si>
  <si>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</si>
  <si>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</si>
  <si>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</si>
  <si>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</si>
  <si>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</si>
  <si>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</si>
  <si>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</si>
  <si>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</si>
  <si>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</si>
  <si>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</si>
  <si>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</si>
  <si>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</si>
  <si>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</si>
  <si>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</si>
  <si>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</si>
  <si>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</si>
  <si>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</si>
  <si>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</si>
  <si>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</si>
  <si>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</si>
  <si>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</si>
  <si>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</si>
  <si>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</si>
  <si>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</si>
  <si>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</si>
  <si>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</si>
  <si>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</si>
  <si>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</si>
  <si>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</si>
  <si>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</si>
  <si>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</si>
  <si>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</si>
  <si>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</si>
  <si>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</si>
  <si>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</si>
  <si>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</si>
  <si>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</si>
  <si>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</si>
  <si>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</si>
  <si>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</si>
  <si>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</si>
  <si>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</si>
  <si>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</si>
  <si>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</si>
  <si>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</si>
  <si>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</si>
  <si>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</si>
  <si>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</si>
  <si>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</si>
  <si>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</si>
  <si>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</si>
  <si>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</si>
  <si>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</si>
  <si>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</si>
  <si>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</si>
  <si>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</si>
  <si>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</si>
  <si>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</si>
  <si>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</si>
  <si>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</si>
  <si>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</si>
  <si>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</si>
  <si>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</si>
  <si>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</si>
  <si>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</si>
  <si>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</si>
  <si>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</si>
  <si>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</si>
  <si>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</si>
  <si>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</si>
  <si>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</si>
  <si>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</si>
  <si>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</si>
  <si>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</si>
  <si>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</si>
  <si>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</si>
  <si>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</si>
  <si>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</si>
  <si>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</si>
  <si>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</si>
  <si>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</si>
  <si>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</si>
  <si>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</si>
  <si>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</si>
  <si>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</si>
  <si>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</si>
  <si>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</si>
  <si>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</si>
  <si>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</si>
  <si>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</si>
  <si>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</si>
  <si>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</si>
  <si>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</si>
  <si>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</si>
  <si>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</si>
  <si>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</si>
  <si>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</si>
  <si>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</si>
  <si>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</si>
  <si>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</si>
  <si>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</si>
  <si>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</si>
  <si>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</si>
  <si>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</si>
  <si>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</si>
  <si>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</si>
  <si>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</si>
  <si>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</si>
  <si>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</si>
  <si>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</si>
  <si>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</si>
  <si>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</si>
  <si>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</si>
  <si>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</si>
  <si>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</si>
  <si>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</si>
  <si>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</si>
  <si>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</si>
  <si>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</si>
  <si>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</si>
  <si>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</si>
  <si>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</si>
  <si>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</si>
  <si>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</si>
  <si>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</si>
  <si>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</si>
  <si>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</si>
  <si>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</si>
  <si>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</si>
  <si>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</si>
  <si>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</si>
  <si>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</si>
  <si>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</si>
  <si>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</si>
  <si>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</si>
  <si>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</si>
  <si>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</si>
  <si>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</si>
  <si>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</si>
  <si>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</si>
  <si>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</si>
  <si>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</si>
  <si>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</si>
  <si>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</si>
  <si>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</si>
  <si>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</si>
  <si>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</si>
  <si>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</si>
  <si>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</si>
  <si>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</si>
  <si>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</si>
  <si>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</si>
  <si>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</si>
  <si>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</si>
  <si>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</si>
  <si>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</si>
  <si>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</si>
  <si>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</si>
  <si>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</si>
  <si>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</si>
  <si>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</si>
  <si>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</si>
  <si>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</si>
  <si>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</si>
  <si>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</si>
  <si>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</si>
  <si>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</si>
  <si>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</si>
  <si>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</si>
  <si>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</si>
  <si>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</si>
  <si>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</si>
  <si>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</si>
  <si>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</si>
  <si>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</si>
  <si>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</si>
  <si>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</si>
  <si>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</si>
  <si>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</si>
  <si>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</si>
  <si>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</si>
  <si>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</si>
  <si>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</si>
  <si>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</si>
  <si>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</si>
  <si>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</si>
  <si>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</si>
  <si>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</si>
  <si>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</si>
  <si>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</si>
  <si>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</si>
  <si>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</si>
  <si>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</si>
  <si>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</si>
  <si>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</si>
  <si>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</si>
  <si>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</si>
  <si>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</si>
  <si>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</si>
  <si>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</si>
  <si>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</si>
  <si>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</si>
  <si>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</si>
  <si>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</si>
  <si>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</si>
  <si>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</si>
  <si>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</si>
  <si>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</si>
  <si>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</si>
  <si>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</si>
  <si>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</si>
  <si>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</si>
  <si>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</si>
  <si>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</si>
  <si>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</si>
  <si>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</si>
  <si>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</si>
  <si>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</si>
  <si>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</si>
  <si>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</si>
  <si>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</si>
  <si>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</si>
  <si>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</si>
  <si>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</si>
  <si>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</si>
  <si>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</si>
  <si>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</si>
  <si>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</si>
  <si>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</si>
  <si>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</si>
  <si>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</si>
  <si>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</si>
  <si>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</si>
  <si>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</si>
  <si>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</si>
  <si>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</si>
  <si>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</si>
  <si>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</si>
  <si>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</si>
  <si>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</si>
  <si>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</si>
  <si>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</si>
  <si>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</si>
  <si>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</si>
  <si>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</si>
  <si>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</si>
  <si>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</si>
  <si>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</si>
  <si>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</si>
  <si>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</si>
  <si>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</si>
  <si>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</si>
  <si>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</si>
  <si>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</si>
  <si>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</si>
  <si>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</si>
  <si>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</si>
  <si>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</si>
  <si>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</si>
  <si>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</si>
  <si>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</si>
  <si>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</si>
  <si>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</si>
  <si>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</si>
  <si>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</si>
  <si>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</si>
  <si>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</si>
  <si>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</si>
  <si>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</si>
  <si>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</si>
  <si>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</si>
  <si>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</si>
  <si>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</si>
  <si>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</si>
  <si>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</si>
  <si>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</si>
  <si>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</si>
  <si>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</si>
  <si>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</si>
  <si>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</si>
  <si>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</si>
  <si>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</si>
  <si>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</si>
  <si>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</si>
  <si>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</si>
  <si>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</si>
  <si>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</si>
  <si>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</si>
  <si>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</si>
  <si>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</si>
  <si>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</si>
  <si>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</si>
  <si>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</si>
  <si>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</si>
  <si>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</si>
  <si>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</si>
  <si>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</si>
  <si>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</si>
  <si>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</si>
  <si>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</si>
  <si>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</si>
  <si>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</si>
  <si>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</si>
  <si>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</si>
  <si>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</si>
  <si>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</si>
  <si>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</si>
  <si>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</si>
  <si>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</si>
  <si>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</si>
  <si>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</si>
  <si>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</si>
  <si>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</si>
  <si>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</si>
  <si>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</si>
  <si>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</si>
  <si>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</si>
  <si>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</si>
  <si>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</si>
  <si>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</si>
  <si>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</si>
  <si>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</si>
  <si>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</si>
  <si>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</si>
  <si>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</si>
  <si>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</si>
  <si>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</si>
  <si>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</si>
  <si>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</si>
  <si>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</si>
  <si>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</si>
  <si>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</si>
  <si>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</si>
  <si>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</si>
  <si>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</si>
  <si>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</si>
  <si>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</si>
  <si>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</si>
  <si>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</si>
  <si>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</si>
  <si>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</si>
  <si>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</si>
  <si>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</si>
  <si>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</si>
  <si>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</si>
  <si>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</si>
  <si>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</si>
  <si>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</si>
  <si>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</si>
  <si>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</si>
  <si>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</si>
  <si>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</si>
  <si>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</si>
  <si>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</si>
  <si>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</si>
  <si>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</si>
  <si>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</si>
  <si>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</si>
  <si>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</si>
  <si>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</si>
  <si>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</si>
  <si>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</si>
  <si>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</si>
  <si>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</si>
  <si>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</si>
  <si>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</si>
  <si>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</si>
  <si>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</si>
  <si>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</si>
  <si>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</si>
  <si>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</si>
  <si>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</si>
  <si>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</si>
  <si>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</si>
  <si>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</si>
  <si>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</si>
  <si>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</si>
  <si>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</si>
  <si>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</si>
  <si>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</si>
  <si>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</si>
  <si>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</si>
  <si>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</si>
  <si>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</si>
  <si>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</si>
  <si>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</si>
  <si>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</si>
  <si>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</si>
  <si>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</si>
  <si>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</si>
  <si>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</si>
  <si>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</si>
  <si>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</si>
  <si>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</si>
  <si>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</si>
  <si>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</si>
  <si>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</si>
  <si>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</si>
  <si>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</si>
  <si>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</si>
  <si>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</si>
  <si>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</si>
  <si>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</si>
  <si>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</si>
  <si>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</si>
  <si>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</si>
  <si>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</si>
  <si>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</si>
  <si>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</si>
  <si>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</si>
  <si>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</si>
  <si>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</si>
  <si>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</si>
  <si>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</si>
  <si>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</si>
  <si>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</si>
  <si>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</si>
  <si>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</si>
  <si>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</si>
  <si>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</si>
  <si>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</si>
  <si>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</si>
  <si>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</si>
  <si>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</si>
  <si>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</si>
  <si>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</si>
  <si>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</si>
  <si>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</si>
  <si>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</si>
  <si>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</si>
  <si>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</si>
  <si>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</si>
  <si>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</si>
  <si>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</si>
  <si>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</si>
  <si>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</si>
  <si>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</si>
  <si>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</si>
  <si>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</si>
  <si>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</si>
  <si>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</si>
  <si>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</si>
  <si>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</si>
  <si>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</si>
  <si>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</si>
  <si>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</si>
  <si>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</si>
  <si>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</si>
  <si>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</si>
  <si>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</si>
  <si>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</si>
  <si>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</si>
  <si>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</si>
  <si>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</si>
  <si>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</si>
  <si>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</si>
  <si>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</si>
  <si>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</si>
  <si>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</si>
  <si>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</si>
  <si>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</si>
  <si>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</si>
  <si>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</si>
  <si>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</si>
  <si>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</si>
  <si>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</si>
  <si>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</si>
  <si>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</si>
  <si>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</si>
  <si>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</si>
  <si>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</si>
  <si>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</si>
  <si>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</si>
  <si>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</si>
  <si>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</si>
  <si>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</si>
  <si>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</si>
  <si>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</si>
  <si>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</si>
  <si>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</si>
  <si>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</si>
  <si>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</si>
  <si>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</si>
  <si>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</si>
  <si>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</si>
  <si>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</si>
  <si>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</si>
  <si>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</si>
  <si>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</si>
  <si>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</si>
  <si>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</si>
  <si>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</si>
  <si>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</si>
  <si>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</si>
  <si>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</si>
  <si>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</si>
  <si>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</si>
  <si>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</si>
  <si>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</si>
  <si>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</si>
  <si>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</si>
  <si>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</si>
  <si>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</si>
  <si>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</si>
  <si>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</si>
  <si>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</si>
  <si>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</si>
  <si>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</si>
  <si>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</si>
  <si>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</si>
  <si>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</si>
  <si>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</si>
  <si>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</si>
  <si>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</si>
  <si>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</si>
  <si>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</si>
  <si>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</si>
  <si>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</si>
  <si>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</si>
  <si>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</si>
  <si>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</si>
  <si>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</si>
  <si>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</si>
  <si>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</si>
  <si>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</si>
  <si>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</si>
  <si>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</si>
  <si>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</si>
  <si>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</si>
  <si>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</si>
  <si>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</si>
  <si>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</si>
  <si>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</si>
  <si>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</si>
  <si>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</si>
  <si>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</si>
  <si>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</si>
  <si>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</si>
  <si>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</si>
  <si>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</si>
  <si>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</si>
  <si>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</si>
  <si>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</si>
  <si>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</si>
  <si>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</si>
  <si>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</si>
  <si>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</si>
  <si>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</si>
  <si>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</si>
  <si>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</si>
  <si>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</si>
  <si>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</si>
  <si>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</si>
  <si>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</si>
  <si>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</si>
  <si>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</si>
  <si>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</si>
  <si>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</si>
  <si>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</si>
  <si>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</si>
  <si>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</si>
  <si>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</si>
  <si>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</si>
  <si>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</si>
  <si>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</si>
  <si>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</si>
  <si>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</si>
  <si>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</si>
  <si>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</si>
  <si>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</si>
  <si>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</si>
  <si>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</si>
  <si>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</si>
  <si>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</si>
  <si>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</si>
  <si>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</si>
  <si>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</si>
  <si>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</si>
  <si>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</si>
  <si>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</si>
  <si>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</si>
  <si>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</si>
  <si>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</si>
  <si>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</si>
  <si>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</si>
  <si>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</si>
  <si>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</si>
  <si>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</si>
  <si>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</si>
  <si>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</si>
  <si>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</si>
  <si>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</si>
  <si>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</si>
  <si>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</si>
  <si>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</si>
  <si>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</si>
  <si>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</si>
  <si>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</si>
  <si>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</si>
  <si>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</si>
  <si>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</si>
  <si>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</si>
  <si>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</si>
  <si>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</si>
  <si>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</si>
  <si>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</si>
  <si>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</si>
  <si>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</si>
  <si>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</si>
  <si>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</si>
  <si>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</si>
  <si>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</si>
  <si>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</si>
  <si>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</si>
  <si>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</si>
  <si>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</si>
  <si>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</si>
  <si>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</si>
  <si>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</si>
  <si>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</si>
  <si>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</si>
  <si>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</si>
  <si>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</si>
  <si>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</si>
  <si>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</si>
  <si>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</si>
  <si>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</si>
  <si>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</si>
  <si>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</si>
  <si>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</si>
  <si>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</si>
  <si>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</si>
  <si>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</si>
  <si>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</si>
  <si>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</si>
  <si>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</si>
  <si>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</si>
  <si>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</si>
  <si>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</si>
  <si>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</si>
  <si>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</si>
  <si>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</si>
  <si>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</si>
  <si>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</si>
  <si>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</si>
  <si>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</si>
  <si>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</si>
  <si>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</si>
  <si>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</si>
  <si>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</si>
  <si>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</si>
  <si>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</si>
  <si>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</si>
  <si>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</si>
  <si>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</si>
  <si>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</si>
  <si>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</si>
  <si>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</si>
  <si>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</si>
  <si>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</si>
  <si>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</si>
  <si>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</si>
  <si>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</si>
  <si>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</si>
  <si>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</si>
  <si>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</si>
  <si>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</si>
  <si>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</si>
  <si>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</si>
  <si>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</si>
  <si>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</si>
  <si>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</si>
  <si>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</si>
  <si>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</si>
  <si>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</si>
  <si>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</si>
  <si>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</si>
  <si>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</si>
  <si>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</si>
  <si>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</si>
  <si>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</si>
  <si>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</si>
  <si>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</si>
  <si>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</si>
  <si>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</si>
  <si>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</si>
  <si>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</si>
  <si>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</si>
  <si>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</si>
  <si>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</si>
  <si>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</si>
  <si>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</si>
  <si>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</si>
  <si>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</si>
  <si>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</si>
  <si>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</si>
  <si>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</si>
  <si>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</si>
  <si>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</si>
  <si>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</si>
  <si>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</si>
  <si>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</si>
  <si>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</si>
  <si>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</si>
  <si>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</si>
  <si>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</si>
  <si>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</si>
  <si>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</si>
  <si>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</si>
  <si>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</si>
  <si>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</si>
  <si>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</si>
  <si>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</si>
  <si>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</si>
  <si>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</si>
  <si>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</si>
  <si>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</si>
  <si>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</si>
  <si>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</si>
  <si>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</si>
  <si>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</si>
  <si>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</si>
  <si>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</si>
  <si>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</si>
  <si>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</si>
  <si>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</si>
  <si>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</si>
  <si>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</si>
  <si>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</si>
  <si>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</si>
  <si>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</si>
  <si>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</si>
  <si>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</si>
  <si>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</si>
  <si>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</si>
  <si>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</si>
  <si>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</si>
  <si>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</si>
  <si>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</si>
  <si>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</si>
  <si>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</si>
  <si>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</si>
  <si>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</si>
  <si>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</si>
  <si>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</si>
  <si>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</si>
  <si>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</si>
  <si>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</si>
  <si>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</si>
  <si>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</si>
  <si>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</si>
  <si>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</si>
  <si>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</si>
  <si>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</si>
  <si>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</si>
  <si>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</si>
  <si>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</si>
  <si>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</si>
  <si>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</si>
  <si>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</si>
  <si>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</si>
  <si>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</si>
  <si>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</si>
  <si>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</si>
  <si>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</si>
  <si>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</si>
  <si>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</si>
  <si>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</si>
  <si>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</si>
  <si>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</si>
  <si>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</si>
  <si>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</si>
  <si>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</si>
  <si>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</si>
  <si>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</si>
  <si>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</si>
  <si>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</si>
  <si>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</si>
  <si>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</si>
  <si>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</si>
  <si>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</si>
  <si>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</si>
  <si>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</si>
  <si>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</si>
  <si>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</si>
  <si>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</si>
  <si>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</si>
  <si>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</si>
  <si>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</si>
  <si>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</si>
  <si>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</si>
  <si>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</si>
  <si>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</si>
  <si>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</si>
  <si>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</si>
  <si>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</si>
  <si>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</si>
  <si>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</si>
  <si>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</si>
  <si>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</si>
  <si>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</si>
  <si>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</si>
  <si>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</si>
  <si>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</si>
  <si>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</si>
  <si>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</si>
  <si>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</si>
  <si>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</si>
  <si>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</si>
  <si>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</si>
  <si>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</si>
  <si>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</si>
  <si>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</si>
  <si>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</si>
  <si>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</si>
  <si>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</si>
  <si>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</si>
  <si>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</si>
  <si>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</si>
  <si>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</si>
  <si>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</si>
  <si>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</si>
  <si>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</si>
  <si>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</si>
  <si>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</si>
  <si>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</si>
  <si>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</si>
  <si>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</si>
  <si>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</si>
  <si>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</si>
  <si>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</si>
  <si>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</si>
  <si>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</si>
  <si>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</si>
  <si>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</si>
  <si>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</si>
  <si>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</si>
  <si>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</si>
  <si>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</si>
  <si>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</si>
  <si>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</si>
  <si>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</si>
  <si>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</si>
  <si>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</si>
  <si>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</si>
  <si>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</si>
  <si>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</si>
  <si>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</si>
  <si>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</si>
  <si>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</si>
  <si>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</si>
  <si>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</si>
  <si>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</si>
  <si>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</si>
  <si>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</si>
  <si>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</si>
  <si>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</si>
  <si>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</si>
  <si>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</si>
  <si>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</si>
  <si>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</si>
  <si>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</si>
  <si>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</si>
  <si>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</si>
  <si>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</si>
  <si>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</si>
  <si>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</si>
  <si>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</si>
  <si>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</si>
  <si>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</si>
  <si>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</si>
  <si>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</si>
  <si>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</si>
  <si>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</si>
  <si>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</si>
  <si>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</si>
  <si>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</si>
  <si>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</si>
  <si>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</si>
  <si>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</si>
  <si>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</si>
  <si>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</si>
  <si>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</si>
  <si>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</si>
  <si>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</si>
  <si>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</si>
  <si>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</si>
  <si>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</si>
  <si>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</si>
  <si>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</si>
  <si>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</si>
  <si>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</si>
  <si>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</si>
  <si>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</si>
  <si>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</si>
  <si>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</si>
  <si>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</si>
  <si>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</si>
  <si>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</si>
  <si>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</si>
  <si>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</si>
  <si>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</si>
  <si>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</si>
  <si>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</si>
  <si>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</si>
  <si>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</si>
  <si>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</si>
  <si>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</si>
  <si>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</si>
  <si>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</si>
  <si>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</si>
  <si>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</si>
  <si>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</si>
  <si>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</si>
  <si>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</si>
  <si>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</si>
  <si>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</si>
  <si>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</si>
  <si>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</si>
  <si>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</si>
  <si>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</si>
  <si>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</si>
  <si>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</si>
  <si>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</si>
  <si>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</si>
  <si>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</si>
  <si>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</si>
  <si>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</si>
  <si>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</si>
  <si>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</si>
  <si>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</si>
  <si>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</si>
  <si>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</si>
  <si>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</si>
  <si>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</si>
  <si>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</si>
  <si>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</si>
  <si>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</si>
  <si>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</si>
  <si>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</si>
  <si>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</si>
  <si>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</si>
  <si>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</si>
  <si>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</si>
  <si>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</si>
  <si>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</si>
  <si>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</si>
  <si>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</si>
  <si>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</si>
  <si>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</si>
  <si>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</si>
  <si>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</si>
  <si>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</si>
  <si>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</si>
  <si>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</si>
  <si>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</si>
  <si>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</si>
  <si>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</si>
  <si>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</si>
  <si>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</si>
  <si>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</si>
  <si>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</si>
  <si>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</si>
  <si>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</si>
  <si>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</si>
  <si>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</si>
  <si>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</si>
  <si>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</si>
  <si>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</si>
  <si>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</si>
  <si>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</si>
  <si>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</si>
  <si>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</si>
  <si>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</si>
  <si>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</si>
  <si>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</si>
  <si>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</si>
  <si>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</si>
  <si>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</si>
  <si>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</si>
  <si>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</si>
  <si>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</si>
  <si>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</si>
  <si>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</si>
  <si>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</si>
  <si>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</si>
  <si>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</si>
  <si>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</si>
  <si>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</si>
  <si>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</si>
  <si>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</si>
  <si>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</si>
  <si>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</si>
  <si>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</si>
  <si>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</si>
  <si>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</si>
  <si>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</si>
  <si>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</si>
  <si>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</si>
  <si>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</si>
  <si>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</si>
  <si>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</si>
  <si>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</si>
  <si>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</si>
  <si>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</si>
  <si>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</si>
  <si>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</si>
  <si>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</si>
  <si>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</si>
  <si>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</si>
  <si>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</si>
  <si>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</si>
  <si>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</si>
  <si>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</si>
  <si>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</si>
  <si>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</si>
  <si>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</si>
  <si>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</si>
  <si>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</si>
  <si>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</si>
  <si>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</si>
  <si>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</si>
  <si>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</si>
  <si>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</si>
  <si>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</si>
  <si>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</si>
  <si>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</si>
  <si>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</si>
  <si>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</si>
  <si>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</si>
  <si>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</si>
  <si>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</si>
  <si>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</si>
  <si>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</si>
  <si>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</si>
  <si>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</si>
  <si>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</si>
  <si>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</si>
  <si>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</si>
  <si>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</si>
  <si>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</si>
  <si>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</si>
  <si>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</si>
  <si>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</si>
  <si>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</si>
  <si>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</si>
  <si>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</si>
  <si>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</si>
  <si>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</si>
  <si>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</si>
  <si>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</si>
  <si>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</si>
  <si>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</si>
  <si>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</si>
  <si>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</si>
  <si>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</si>
  <si>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</si>
  <si>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</si>
  <si>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</si>
  <si>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</si>
  <si>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</si>
  <si>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</si>
  <si>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</si>
  <si>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</si>
  <si>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</si>
  <si>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</si>
  <si>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</si>
  <si>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</si>
  <si>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</si>
  <si>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</si>
  <si>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</si>
  <si>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</si>
  <si>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</si>
  <si>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</si>
  <si>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</si>
  <si>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</si>
  <si>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</si>
  <si>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</si>
  <si>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</si>
  <si>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</si>
  <si>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</si>
  <si>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</si>
  <si>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</si>
  <si>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</si>
  <si>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</si>
  <si>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</si>
  <si>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</si>
  <si>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</si>
  <si>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</si>
  <si>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</si>
  <si>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</si>
  <si>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</si>
  <si>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</si>
  <si>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</si>
  <si>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</si>
  <si>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</si>
  <si>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</si>
  <si>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</si>
  <si>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</si>
  <si>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</si>
  <si>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</si>
  <si>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</si>
  <si>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</si>
  <si>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</si>
  <si>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</si>
  <si>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</si>
  <si>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</si>
  <si>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</si>
  <si>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</si>
  <si>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</si>
  <si>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</si>
  <si>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</si>
  <si>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</si>
  <si>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</si>
  <si>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</si>
  <si>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</si>
  <si>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</si>
  <si>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</si>
  <si>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</si>
  <si>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</si>
  <si>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</si>
  <si>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</si>
  <si>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</si>
  <si>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</si>
  <si>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</si>
  <si>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</si>
  <si>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</si>
  <si>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</si>
  <si>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</si>
  <si>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</si>
  <si>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</si>
  <si>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</si>
  <si>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</si>
  <si>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</si>
  <si>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</si>
  <si>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</si>
  <si>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</si>
  <si>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</si>
  <si>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</si>
  <si>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</si>
  <si>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</si>
  <si>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</si>
  <si>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</si>
  <si>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</si>
  <si>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</si>
  <si>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</si>
  <si>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</si>
  <si>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</si>
  <si>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</si>
  <si>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</si>
  <si>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</si>
  <si>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</si>
  <si>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</si>
  <si>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</si>
  <si>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</si>
  <si>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</si>
  <si>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</si>
  <si>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</si>
  <si>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</si>
  <si>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</si>
  <si>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</si>
  <si>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</si>
  <si>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</si>
  <si>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</si>
  <si>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</si>
  <si>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</si>
  <si>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</si>
  <si>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</si>
  <si>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</si>
  <si>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</si>
  <si>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</si>
  <si>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</si>
  <si>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</si>
  <si>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</si>
  <si>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</si>
  <si>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</si>
  <si>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</si>
  <si>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</si>
  <si>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</si>
  <si>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</si>
  <si>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</si>
  <si>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</si>
  <si>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</si>
  <si>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</si>
  <si>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</si>
  <si>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</si>
  <si>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</si>
  <si>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</si>
  <si>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</si>
  <si>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</si>
  <si>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</si>
  <si>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</si>
  <si>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</si>
  <si>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</si>
  <si>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</si>
  <si>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</si>
  <si>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</si>
  <si>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</si>
  <si>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</si>
  <si>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</si>
  <si>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</si>
  <si>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</si>
  <si>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</si>
  <si>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</si>
  <si>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</si>
  <si>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</si>
  <si>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</si>
  <si>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</si>
  <si>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</si>
  <si>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</si>
  <si>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</si>
  <si>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</si>
  <si>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</si>
  <si>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</si>
  <si>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</si>
  <si>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</si>
  <si>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</si>
  <si>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</si>
  <si>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</si>
  <si>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</si>
  <si>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</si>
  <si>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</si>
  <si>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</si>
  <si>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</si>
  <si>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</si>
  <si>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</si>
  <si>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</si>
  <si>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</si>
  <si>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</si>
  <si>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</si>
  <si>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</si>
  <si>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</si>
  <si>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</si>
  <si>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</si>
  <si>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</si>
  <si>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</si>
  <si>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</si>
  <si>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</si>
  <si>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</si>
  <si>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</si>
  <si>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</si>
  <si>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</si>
  <si>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</si>
  <si>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</si>
  <si>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</si>
  <si>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</si>
  <si>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</si>
  <si>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</si>
  <si>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</si>
  <si>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</si>
  <si>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</si>
  <si>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</si>
  <si>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</si>
  <si>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</si>
  <si>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</si>
  <si>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</si>
  <si>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</si>
  <si>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</si>
  <si>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</si>
  <si>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</si>
  <si>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</si>
  <si>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</si>
  <si>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</si>
  <si>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</si>
  <si>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</si>
  <si>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</si>
  <si>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</si>
  <si>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</si>
  <si>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</si>
  <si>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</si>
  <si>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</si>
  <si>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</si>
  <si>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</si>
  <si>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</si>
  <si>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</si>
  <si>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</si>
  <si>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</si>
  <si>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</si>
  <si>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</si>
  <si>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</si>
  <si>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</si>
  <si>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</si>
  <si>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</si>
  <si>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</si>
  <si>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</si>
  <si>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</si>
  <si>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</si>
  <si>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</si>
  <si>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</si>
  <si>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</si>
  <si>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</si>
  <si>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</si>
  <si>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</si>
  <si>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</si>
  <si>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</si>
  <si>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</si>
  <si>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</si>
  <si>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</si>
  <si>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</si>
  <si>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</si>
  <si>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</si>
  <si>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</si>
  <si>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</si>
  <si>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</si>
  <si>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</si>
  <si>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</si>
  <si>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</si>
  <si>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</si>
  <si>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</si>
  <si>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</si>
  <si>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</si>
  <si>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</si>
  <si>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</si>
  <si>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</si>
  <si>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</si>
  <si>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</si>
  <si>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</si>
  <si>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</si>
  <si>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</si>
  <si>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</si>
  <si>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</si>
  <si>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</si>
  <si>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</si>
  <si>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</si>
  <si>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</si>
  <si>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</si>
  <si>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</si>
  <si>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</si>
  <si>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</si>
  <si>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</si>
  <si>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</si>
  <si>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</si>
  <si>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</si>
  <si>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</si>
  <si>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</si>
  <si>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</si>
  <si>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</si>
  <si>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</si>
  <si>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</si>
  <si>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</si>
  <si>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</si>
  <si>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</si>
  <si>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</si>
  <si>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</si>
  <si>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</si>
  <si>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</si>
  <si>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</si>
  <si>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</si>
  <si>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</si>
  <si>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</si>
  <si>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</si>
  <si>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</si>
  <si>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</si>
  <si>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</si>
  <si>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</si>
  <si>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</si>
  <si>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</si>
  <si>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</si>
  <si>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</si>
  <si>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</si>
  <si>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</si>
  <si>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</si>
  <si>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</si>
  <si>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</si>
  <si>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</si>
  <si>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</si>
  <si>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</si>
  <si>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</si>
  <si>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</si>
  <si>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</si>
  <si>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</si>
  <si>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</si>
  <si>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</si>
  <si>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</si>
  <si>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</si>
  <si>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</si>
  <si>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</si>
  <si>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</si>
  <si>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</si>
  <si>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</si>
  <si>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</si>
  <si>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</si>
  <si>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</si>
  <si>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</si>
  <si>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</si>
  <si>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</si>
  <si>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</si>
  <si>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</si>
  <si>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</si>
  <si>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</si>
  <si>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</si>
  <si>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</si>
  <si>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</si>
  <si>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</si>
  <si>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</si>
  <si>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</si>
  <si>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</si>
  <si>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</si>
  <si>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</si>
  <si>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</si>
  <si>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</si>
  <si>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</si>
  <si>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</si>
  <si>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</si>
  <si>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</si>
  <si>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</si>
  <si>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</si>
  <si>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</si>
  <si>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</si>
  <si>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</si>
  <si>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</si>
  <si>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</si>
  <si>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</si>
  <si>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</si>
  <si>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</si>
  <si>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</si>
  <si>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</si>
  <si>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</si>
  <si>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</si>
  <si>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</si>
  <si>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</si>
  <si>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</si>
  <si>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</si>
  <si>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</si>
  <si>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</si>
  <si>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</si>
  <si>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</si>
  <si>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</si>
  <si>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</si>
  <si>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</si>
  <si>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</si>
  <si>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</si>
  <si>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</si>
  <si>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</si>
  <si>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</si>
  <si>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</si>
  <si>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</si>
  <si>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</si>
  <si>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</si>
  <si>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</si>
  <si>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</si>
  <si>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</si>
  <si>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</si>
  <si>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</si>
  <si>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</si>
  <si>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</si>
  <si>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</si>
  <si>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</si>
  <si>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</si>
  <si>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</si>
  <si>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</si>
  <si>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</si>
  <si>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</si>
  <si>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</si>
  <si>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</si>
  <si>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</si>
  <si>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</si>
  <si>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</si>
  <si>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</si>
  <si>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</si>
  <si>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</si>
  <si>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</si>
  <si>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</si>
  <si>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</si>
  <si>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</si>
  <si>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</si>
  <si>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</si>
  <si>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</si>
  <si>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</si>
  <si>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</si>
  <si>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</si>
  <si>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</si>
  <si>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</si>
  <si>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</si>
  <si>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</si>
  <si>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</si>
  <si>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</si>
  <si>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</si>
  <si>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</si>
  <si>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</si>
  <si>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</si>
  <si>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</si>
  <si>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</si>
  <si>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</si>
  <si>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</si>
  <si>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</si>
  <si>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</si>
  <si>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</si>
  <si>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</si>
  <si>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</si>
  <si>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</si>
  <si>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</si>
  <si>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</si>
  <si>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</si>
  <si>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</si>
  <si>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</si>
  <si>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</si>
  <si>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</si>
  <si>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</si>
  <si>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</si>
  <si>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</si>
  <si>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</si>
  <si>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</si>
  <si>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</si>
  <si>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</si>
  <si>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</si>
  <si>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</si>
  <si>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</si>
  <si>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</si>
  <si>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</si>
  <si>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</si>
  <si>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</si>
  <si>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</si>
  <si>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</si>
  <si>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</si>
  <si>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</si>
  <si>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</si>
  <si>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</si>
  <si>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</si>
  <si>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</si>
  <si>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</si>
  <si>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</si>
  <si>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</si>
  <si>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</si>
  <si>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</si>
  <si>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</si>
  <si>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</si>
  <si>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</si>
  <si>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</si>
  <si>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</si>
  <si>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</si>
  <si>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</si>
  <si>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</si>
  <si>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</si>
  <si>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</si>
  <si>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</si>
  <si>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</si>
  <si>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</si>
  <si>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</si>
  <si>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</si>
  <si>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</si>
  <si>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</si>
  <si>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</si>
  <si>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</si>
  <si>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</si>
  <si>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</si>
  <si>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</si>
  <si>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</si>
  <si>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</si>
  <si>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</si>
  <si>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</si>
  <si>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</si>
  <si>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</si>
  <si>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</si>
  <si>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</si>
  <si>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</si>
  <si>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</si>
  <si>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</si>
  <si>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</si>
  <si>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</si>
  <si>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</si>
  <si>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</si>
  <si>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</si>
  <si>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</si>
  <si>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</si>
  <si>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</si>
  <si>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</si>
  <si>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</si>
  <si>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</si>
  <si>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</si>
  <si>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</si>
  <si>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</si>
  <si>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</si>
  <si>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</si>
  <si>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</si>
  <si>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</si>
  <si>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</si>
  <si>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</si>
  <si>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</si>
  <si>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</si>
  <si>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</si>
  <si>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</si>
  <si>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</si>
  <si>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</si>
  <si>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</si>
  <si>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</si>
  <si>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</si>
  <si>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</si>
  <si>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</si>
  <si>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</si>
  <si>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</si>
  <si>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</si>
  <si>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</si>
  <si>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</si>
  <si>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</si>
  <si>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</si>
  <si>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</si>
  <si>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</si>
  <si>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</si>
  <si>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</si>
  <si>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</si>
  <si>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</si>
  <si>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</si>
  <si>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</si>
  <si>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</si>
  <si>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</si>
  <si>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</si>
  <si>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</si>
  <si>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</si>
  <si>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</si>
  <si>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</si>
  <si>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</si>
  <si>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</si>
  <si>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</si>
  <si>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</si>
  <si>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</si>
  <si>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</si>
  <si>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</si>
  <si>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</si>
  <si>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</si>
  <si>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</si>
  <si>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</si>
  <si>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</si>
  <si>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</si>
  <si>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</si>
  <si>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</si>
  <si>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</si>
  <si>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</si>
  <si>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</si>
  <si>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</si>
  <si>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</si>
  <si>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</si>
  <si>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</si>
  <si>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</si>
  <si>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</si>
  <si>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</si>
  <si>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</si>
  <si>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</si>
  <si>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</si>
  <si>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</si>
  <si>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</si>
  <si>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</si>
  <si>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</si>
  <si>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</si>
  <si>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</si>
  <si>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</si>
  <si>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</si>
  <si>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</si>
  <si>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</si>
  <si>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</si>
  <si>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</si>
  <si>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</si>
  <si>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</si>
  <si>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</si>
  <si>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</si>
  <si>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</si>
  <si>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</si>
  <si>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</si>
  <si>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</si>
  <si>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</si>
  <si>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</si>
  <si>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</si>
  <si>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</si>
  <si>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</si>
  <si>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</si>
  <si>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</si>
  <si>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</si>
  <si>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</si>
  <si>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</si>
  <si>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</si>
  <si>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</si>
  <si>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</si>
  <si>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</si>
  <si>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</si>
  <si>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</si>
  <si>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</si>
  <si>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</si>
  <si>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</si>
  <si>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</si>
  <si>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</si>
  <si>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</si>
  <si>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</si>
  <si>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</si>
  <si>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</si>
  <si>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</si>
  <si>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</si>
  <si>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</si>
  <si>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</si>
  <si>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</si>
  <si>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</si>
  <si>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</si>
  <si>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</si>
  <si>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</si>
  <si>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</si>
  <si>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</si>
  <si>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</si>
  <si>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</si>
  <si>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</si>
  <si>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</si>
  <si>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</si>
  <si>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</si>
  <si>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</si>
  <si>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</si>
  <si>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</si>
  <si>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</si>
  <si>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</si>
  <si>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</si>
  <si>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</si>
  <si>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</si>
  <si>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</si>
  <si>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</si>
  <si>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</si>
  <si>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</si>
  <si>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</si>
  <si>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</si>
  <si>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</si>
  <si>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</si>
  <si>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</si>
  <si>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</si>
  <si>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</si>
  <si>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</si>
  <si>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</si>
  <si>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</si>
  <si>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</si>
  <si>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</si>
  <si>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</si>
  <si>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</si>
  <si>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</si>
  <si>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</si>
  <si>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</si>
  <si>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</si>
  <si>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</si>
  <si>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</si>
  <si>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</si>
  <si>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</si>
  <si>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</si>
  <si>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</si>
  <si>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</si>
  <si>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</si>
  <si>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</si>
  <si>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</si>
  <si>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</si>
  <si>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</si>
  <si>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</si>
  <si>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</si>
  <si>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</si>
  <si>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</si>
  <si>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</si>
  <si>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</si>
  <si>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</si>
  <si>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</si>
  <si>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</si>
  <si>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</si>
  <si>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</si>
  <si>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</si>
  <si>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</si>
  <si>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</si>
  <si>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</si>
  <si>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</si>
  <si>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</si>
  <si>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</si>
  <si>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</si>
  <si>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</si>
  <si>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</si>
  <si>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</si>
  <si>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</si>
  <si>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</si>
  <si>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</si>
  <si>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</si>
  <si>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</si>
  <si>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</si>
  <si>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</si>
  <si>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</si>
  <si>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</si>
  <si>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</si>
  <si>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</si>
  <si>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</si>
  <si>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</si>
  <si>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</si>
  <si>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</si>
  <si>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</si>
  <si>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</si>
  <si>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</si>
  <si>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</si>
  <si>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</si>
  <si>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</si>
  <si>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</si>
  <si>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</si>
  <si>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</si>
  <si>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</si>
  <si>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</si>
  <si>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</si>
  <si>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</si>
  <si>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</si>
  <si>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</si>
  <si>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</si>
  <si>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</si>
  <si>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</si>
  <si>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</si>
  <si>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</si>
  <si>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</si>
  <si>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</si>
  <si>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</si>
  <si>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</si>
  <si>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</si>
  <si>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</si>
  <si>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</si>
  <si>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</si>
  <si>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</si>
  <si>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</si>
  <si>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</si>
  <si>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</si>
  <si>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</si>
  <si>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</si>
  <si>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</si>
  <si>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</si>
  <si>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</si>
  <si>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</si>
  <si>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</si>
  <si>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</si>
  <si>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</si>
  <si>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</si>
  <si>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</si>
  <si>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</si>
  <si>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</si>
  <si>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</si>
  <si>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</si>
  <si>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</si>
  <si>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</si>
  <si>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</si>
  <si>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</si>
  <si>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</si>
  <si>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</si>
  <si>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</si>
  <si>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</si>
  <si>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</si>
  <si>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</si>
  <si>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</si>
  <si>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</si>
  <si>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</si>
  <si>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</si>
  <si>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</si>
  <si>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</si>
  <si>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</si>
  <si>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</si>
  <si>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</si>
  <si>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</si>
  <si>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</si>
  <si>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</si>
  <si>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</si>
  <si>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</si>
  <si>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</si>
  <si>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</si>
  <si>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</si>
  <si>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</si>
  <si>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</si>
  <si>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</si>
  <si>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</si>
  <si>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</si>
  <si>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</si>
  <si>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</si>
  <si>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</si>
  <si>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</si>
  <si>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</si>
  <si>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</si>
  <si>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</si>
  <si>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</si>
  <si>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</si>
  <si>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</si>
  <si>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</si>
  <si>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</si>
  <si>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</si>
  <si>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</si>
  <si>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</si>
  <si>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</si>
  <si>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</si>
  <si>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</si>
  <si>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</si>
  <si>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</si>
  <si>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</si>
  <si>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</si>
  <si>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</si>
  <si>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</si>
  <si>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</si>
  <si>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</si>
  <si>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</si>
  <si>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</si>
  <si>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</si>
  <si>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</si>
  <si>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</si>
  <si>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</si>
  <si>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</si>
  <si>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</si>
  <si>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</si>
  <si>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</si>
  <si>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</si>
  <si>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</si>
  <si>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</si>
  <si>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</si>
  <si>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</si>
  <si>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</si>
  <si>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</si>
  <si>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</si>
  <si>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</si>
  <si>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</si>
  <si>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</si>
  <si>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</si>
  <si>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</si>
  <si>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</si>
  <si>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</si>
  <si>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</si>
  <si>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</si>
  <si>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</si>
  <si>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</si>
  <si>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</si>
  <si>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</si>
  <si>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</si>
  <si>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</si>
  <si>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</si>
  <si>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</si>
  <si>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</si>
  <si>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</si>
  <si>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</si>
  <si>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</si>
  <si>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</si>
  <si>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</si>
  <si>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</si>
  <si>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</si>
  <si>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</si>
  <si>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</si>
  <si>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</si>
  <si>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</si>
  <si>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</si>
  <si>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</si>
  <si>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</si>
  <si>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</si>
  <si>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</si>
  <si>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</si>
  <si>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</si>
  <si>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</si>
  <si>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</si>
  <si>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</si>
  <si>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</si>
  <si>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</si>
  <si>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</si>
  <si>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</si>
  <si>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</si>
  <si>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</si>
  <si>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</si>
  <si>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</si>
  <si>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</si>
  <si>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</si>
  <si>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</si>
  <si>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</si>
  <si>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</si>
  <si>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</si>
  <si>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</si>
  <si>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</si>
  <si>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</si>
  <si>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</si>
  <si>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</si>
  <si>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</si>
  <si>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</si>
  <si>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</si>
  <si>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</si>
  <si>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</si>
  <si>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</si>
  <si>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</si>
  <si>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</si>
  <si>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</si>
  <si>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</si>
  <si>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</si>
  <si>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</si>
  <si>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</si>
  <si>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</si>
  <si>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</si>
  <si>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</si>
  <si>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</si>
  <si>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</si>
  <si>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</si>
  <si>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</si>
  <si>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</si>
  <si>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</si>
  <si>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</si>
  <si>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</si>
  <si>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</si>
  <si>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</si>
  <si>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</si>
  <si>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</si>
  <si>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</si>
  <si>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</si>
  <si>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</si>
  <si>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</si>
  <si>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</si>
  <si>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</si>
  <si>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</si>
  <si>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</si>
  <si>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</si>
  <si>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</si>
  <si>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</si>
  <si>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</si>
  <si>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</si>
  <si>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</si>
  <si>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</si>
  <si>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</si>
  <si>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</si>
  <si>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</si>
  <si>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</si>
  <si>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</si>
  <si>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</si>
  <si>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</si>
  <si>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</si>
  <si>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</si>
  <si>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</si>
  <si>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</si>
  <si>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</si>
  <si>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</si>
  <si>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</si>
  <si>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</si>
  <si>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</si>
  <si>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</si>
  <si>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</si>
  <si>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</si>
  <si>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</si>
  <si>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</si>
  <si>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</si>
  <si>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</si>
  <si>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</si>
  <si>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</si>
  <si>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</si>
  <si>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</si>
  <si>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</si>
  <si>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</si>
  <si>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</si>
  <si>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</si>
  <si>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</si>
  <si>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</si>
  <si>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</si>
  <si>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</si>
  <si>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</si>
  <si>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</si>
  <si>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</si>
  <si>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</si>
  <si>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</si>
  <si>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</si>
  <si>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</si>
  <si>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</si>
  <si>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</si>
  <si>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</si>
  <si>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</si>
  <si>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</si>
  <si>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</si>
  <si>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</si>
  <si>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</si>
  <si>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</si>
  <si>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</si>
  <si>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</si>
  <si>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</si>
  <si>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</si>
  <si>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</si>
  <si>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</si>
  <si>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</si>
  <si>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</si>
  <si>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</si>
  <si>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</si>
  <si>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</si>
  <si>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</si>
  <si>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</si>
  <si>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</si>
  <si>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</si>
  <si>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</si>
  <si>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</si>
  <si>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</si>
  <si>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</si>
  <si>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</si>
  <si>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</si>
  <si>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</si>
  <si>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</si>
  <si>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</si>
  <si>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</si>
  <si>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</si>
  <si>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</si>
  <si>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</si>
  <si>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</si>
  <si>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</si>
  <si>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</si>
  <si>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</si>
  <si>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</si>
  <si>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</si>
  <si>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</si>
  <si>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</si>
  <si>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</si>
  <si>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</si>
  <si>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</si>
  <si>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</si>
  <si>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</si>
  <si>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</si>
  <si>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</si>
  <si>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</si>
  <si>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</si>
  <si>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</si>
  <si>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</si>
  <si>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</si>
  <si>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</si>
  <si>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</si>
  <si>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</si>
  <si>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</si>
  <si>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</si>
  <si>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</si>
  <si>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</si>
  <si>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</si>
  <si>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</si>
  <si>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</si>
  <si>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</si>
  <si>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</si>
  <si>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</si>
  <si>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</si>
  <si>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</si>
  <si>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</si>
  <si>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</si>
  <si>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</si>
  <si>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</si>
  <si>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</si>
  <si>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</si>
  <si>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</si>
  <si>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</si>
  <si>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</si>
  <si>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</si>
  <si>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</si>
  <si>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</si>
  <si>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</si>
  <si>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</si>
  <si>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</si>
  <si>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</si>
  <si>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</si>
  <si>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</si>
  <si>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</si>
  <si>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</si>
  <si>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</si>
  <si>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</si>
  <si>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</si>
  <si>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</si>
  <si>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</si>
  <si>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</si>
  <si>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</si>
  <si>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</si>
  <si>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</si>
  <si>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</si>
  <si>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</si>
  <si>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</si>
  <si>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</si>
  <si>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</si>
  <si>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</si>
  <si>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</si>
  <si>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</si>
  <si>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</si>
  <si>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</si>
  <si>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</si>
  <si>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</si>
  <si>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</si>
  <si>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</si>
  <si>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</si>
  <si>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</si>
  <si>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</si>
  <si>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</si>
  <si>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</si>
  <si>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</si>
  <si>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</si>
  <si>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</si>
  <si>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</si>
  <si>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</si>
  <si>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</si>
  <si>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</si>
  <si>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</si>
  <si>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</si>
  <si>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</si>
  <si>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</si>
  <si>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</si>
  <si>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</si>
  <si>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</si>
  <si>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</si>
  <si>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</si>
  <si>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</si>
  <si>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</si>
  <si>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</si>
  <si>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</si>
  <si>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</si>
  <si>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</si>
  <si>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</si>
  <si>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</si>
  <si>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</si>
  <si>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</si>
  <si>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</si>
  <si>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</si>
  <si>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</si>
  <si>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</si>
  <si>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</si>
  <si>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</si>
  <si>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</si>
  <si>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</si>
  <si>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</si>
  <si>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</si>
  <si>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</si>
  <si>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</si>
  <si>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</si>
  <si>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</si>
  <si>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</si>
  <si>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</si>
  <si>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</si>
  <si>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</si>
  <si>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</si>
  <si>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</si>
  <si>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</si>
  <si>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</si>
  <si>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</si>
  <si>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</si>
  <si>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</si>
  <si>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</si>
  <si>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</si>
  <si>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</si>
  <si>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</si>
  <si>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</si>
  <si>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</si>
  <si>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</si>
  <si>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</si>
  <si>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</si>
  <si>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</si>
  <si>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</si>
  <si>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</si>
  <si>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</si>
  <si>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</si>
  <si>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</si>
  <si>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</si>
  <si>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</si>
  <si>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</si>
  <si>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</si>
  <si>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</si>
  <si>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</si>
  <si>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</si>
  <si>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</si>
  <si>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</si>
  <si>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</si>
  <si>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</si>
  <si>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</si>
  <si>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</si>
  <si>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</si>
  <si>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</si>
  <si>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</si>
  <si>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</si>
  <si>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</si>
  <si>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</si>
  <si>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</si>
  <si>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</si>
  <si>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</si>
  <si>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</si>
  <si>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</si>
  <si>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</si>
  <si>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</si>
  <si>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</si>
  <si>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</si>
  <si>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</si>
  <si>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</si>
  <si>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</si>
  <si>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</si>
  <si>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</si>
  <si>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</si>
  <si>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</si>
  <si>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</si>
  <si>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</si>
  <si>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</si>
  <si>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</si>
  <si>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</si>
  <si>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</si>
  <si>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</si>
  <si>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</si>
  <si>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</si>
  <si>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</si>
  <si>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</si>
  <si>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</si>
  <si>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</si>
  <si>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</si>
  <si>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</si>
  <si>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</si>
  <si>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</si>
  <si>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</si>
  <si>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</si>
  <si>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</si>
  <si>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</si>
  <si>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</si>
  <si>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</si>
  <si>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</si>
  <si>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</si>
  <si>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</si>
  <si>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</si>
  <si>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</si>
  <si>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</si>
  <si>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</si>
  <si>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</si>
  <si>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</si>
  <si>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</si>
  <si>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</si>
  <si>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</si>
  <si>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</si>
  <si>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</si>
  <si>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</si>
  <si>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</si>
  <si>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</si>
  <si>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</si>
  <si>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</si>
  <si>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</si>
  <si>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</si>
  <si>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</si>
  <si>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</si>
  <si>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</si>
  <si>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</si>
  <si>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</si>
  <si>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</si>
  <si>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</si>
  <si>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</si>
  <si>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</si>
  <si>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</si>
  <si>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</si>
  <si>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</si>
  <si>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</si>
  <si>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</si>
  <si>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</si>
  <si>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</si>
  <si>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</si>
  <si>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</si>
  <si>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</si>
  <si>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</si>
  <si>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</si>
  <si>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</si>
  <si>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</si>
  <si>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</si>
  <si>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</si>
  <si>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</si>
  <si>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</si>
  <si>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</si>
  <si>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</si>
  <si>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</si>
  <si>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</si>
  <si>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</si>
  <si>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</si>
  <si>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</si>
  <si>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</si>
  <si>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</si>
  <si>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</si>
  <si>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</si>
  <si>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</si>
  <si>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</si>
  <si>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</si>
  <si>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</si>
  <si>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</si>
  <si>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</si>
  <si>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</si>
  <si>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</si>
  <si>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</si>
  <si>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</si>
  <si>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</si>
  <si>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</si>
  <si>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</si>
  <si>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</si>
  <si>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</si>
  <si>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</si>
  <si>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</si>
  <si>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</si>
  <si>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</si>
  <si>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</si>
  <si>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</si>
  <si>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</si>
  <si>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</si>
  <si>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</si>
  <si>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</si>
  <si>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</si>
  <si>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</si>
  <si>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</si>
  <si>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</si>
  <si>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</si>
  <si>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</si>
  <si>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</si>
  <si>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</si>
  <si>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</si>
  <si>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</si>
  <si>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</si>
  <si>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</si>
  <si>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</si>
  <si>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</si>
  <si>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</si>
  <si>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</si>
  <si>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</si>
  <si>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</si>
  <si>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</si>
  <si>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</si>
  <si>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</si>
  <si>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</si>
  <si>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</si>
  <si>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</si>
  <si>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</si>
  <si>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</si>
  <si>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</si>
  <si>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</si>
  <si>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</si>
  <si>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</si>
  <si>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</si>
  <si>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</si>
  <si>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</si>
  <si>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</si>
  <si>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</si>
  <si>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</si>
  <si>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</si>
  <si>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</si>
  <si>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</si>
  <si>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</si>
  <si>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</si>
  <si>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</si>
  <si>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</si>
  <si>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</si>
  <si>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</si>
  <si>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</si>
  <si>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</si>
  <si>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</si>
  <si>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</si>
  <si>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</si>
  <si>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</si>
  <si>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</si>
  <si>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</si>
  <si>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</si>
  <si>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</si>
  <si>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</si>
  <si>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</si>
  <si>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</si>
  <si>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</si>
  <si>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</si>
  <si>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</si>
  <si>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</si>
  <si>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</si>
  <si>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</si>
  <si>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</si>
  <si>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</si>
  <si>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</si>
  <si>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</si>
  <si>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</si>
  <si>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</si>
  <si>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</si>
  <si>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</si>
  <si>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</si>
  <si>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</si>
  <si>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</si>
  <si>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</si>
  <si>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</si>
  <si>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</si>
  <si>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</si>
  <si>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</si>
  <si>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</si>
  <si>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</si>
  <si>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</si>
  <si>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</si>
  <si>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</si>
  <si>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</si>
  <si>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</si>
  <si>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</si>
  <si>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</si>
  <si>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</si>
  <si>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</si>
  <si>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</si>
  <si>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</si>
  <si>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</si>
  <si>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</si>
  <si>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</si>
  <si>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</si>
  <si>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</si>
  <si>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</si>
  <si>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</si>
  <si>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</si>
  <si>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</si>
  <si>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</si>
  <si>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</si>
  <si>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</si>
  <si>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</si>
  <si>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</si>
  <si>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</si>
  <si>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</si>
  <si>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</si>
  <si>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</si>
  <si>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</si>
  <si>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</si>
  <si>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</si>
  <si>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</si>
  <si>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</si>
  <si>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</si>
  <si>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</si>
  <si>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</si>
  <si>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</si>
  <si>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</si>
  <si>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</si>
  <si>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</si>
  <si>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</si>
  <si>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</si>
  <si>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</si>
  <si>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</si>
  <si>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</si>
  <si>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</si>
  <si>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</si>
  <si>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</si>
  <si>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</si>
  <si>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</si>
  <si>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</si>
  <si>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</si>
  <si>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</si>
  <si>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</si>
  <si>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</si>
  <si>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</si>
  <si>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</si>
  <si>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</si>
  <si>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</si>
  <si>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</si>
  <si>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</si>
  <si>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</si>
  <si>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</si>
  <si>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</si>
  <si>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</si>
  <si>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</si>
  <si>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</si>
  <si>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</si>
  <si>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</si>
  <si>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</si>
  <si>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</si>
  <si>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</si>
  <si>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</si>
  <si>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</si>
  <si>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</si>
  <si>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</si>
  <si>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</si>
  <si>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</si>
  <si>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</si>
  <si>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</si>
  <si>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</si>
  <si>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</si>
  <si>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</si>
  <si>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</si>
  <si>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</si>
  <si>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</si>
  <si>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</si>
  <si>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</si>
  <si>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</si>
  <si>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</si>
  <si>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</si>
  <si>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</si>
  <si>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</si>
  <si>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</si>
  <si>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</si>
  <si>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</si>
  <si>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</si>
  <si>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</si>
  <si>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</si>
  <si>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</si>
  <si>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</si>
  <si>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</si>
  <si>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</si>
  <si>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</si>
  <si>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</si>
  <si>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</si>
  <si>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</si>
  <si>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</si>
  <si>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</si>
  <si>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</si>
  <si>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</si>
  <si>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</si>
  <si>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</si>
  <si>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</si>
  <si>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</si>
  <si>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</si>
  <si>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</si>
  <si>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</si>
  <si>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</si>
  <si>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</si>
  <si>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</si>
  <si>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</si>
  <si>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</si>
  <si>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</si>
  <si>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</si>
  <si>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</si>
  <si>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</si>
  <si>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</si>
  <si>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</si>
  <si>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</si>
  <si>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</si>
  <si>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</si>
  <si>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</si>
  <si>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</si>
  <si>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</si>
  <si>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</si>
  <si>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</si>
  <si>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</si>
  <si>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</si>
  <si>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</si>
  <si>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</si>
  <si>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</si>
  <si>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</si>
  <si>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</si>
  <si>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</si>
  <si>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</si>
  <si>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</si>
  <si>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</si>
  <si>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</si>
  <si>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</si>
  <si>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</si>
  <si>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</si>
  <si>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</si>
  <si>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</si>
  <si>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</si>
  <si>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</si>
  <si>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</si>
  <si>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</si>
  <si>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</si>
  <si>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</si>
  <si>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</si>
  <si>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</si>
  <si>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</si>
  <si>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</si>
  <si>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</si>
  <si>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</si>
  <si>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</si>
  <si>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</si>
  <si>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</si>
  <si>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</si>
  <si>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</si>
  <si>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</si>
  <si>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</si>
  <si>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</si>
  <si>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</si>
  <si>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</si>
  <si>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</si>
  <si>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</si>
  <si>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</si>
  <si>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</si>
  <si>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</si>
  <si>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</si>
  <si>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</si>
  <si>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</si>
  <si>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</si>
  <si>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</si>
  <si>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</si>
  <si>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</si>
  <si>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</si>
  <si>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</si>
  <si>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</si>
  <si>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</si>
  <si>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</si>
  <si>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</si>
  <si>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</si>
  <si>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</si>
  <si>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</si>
  <si>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</si>
  <si>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</si>
  <si>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</si>
  <si>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</si>
  <si>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</si>
  <si>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</si>
  <si>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</si>
  <si>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</si>
  <si>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</si>
  <si>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</si>
  <si>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</si>
  <si>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</si>
  <si>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</si>
  <si>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</si>
  <si>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</si>
  <si>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</si>
  <si>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</si>
  <si>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</si>
  <si>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</si>
  <si>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</si>
  <si>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</si>
  <si>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</si>
  <si>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</si>
  <si>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</si>
  <si>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</si>
  <si>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</si>
  <si>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</si>
  <si>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</si>
  <si>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</si>
  <si>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</si>
  <si>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</si>
  <si>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</si>
  <si>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</si>
  <si>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</si>
  <si>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</si>
  <si>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</si>
  <si>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</si>
  <si>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</si>
  <si>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</si>
  <si>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</si>
  <si>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</si>
  <si>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</si>
  <si>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</si>
  <si>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</si>
  <si>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</si>
  <si>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</si>
  <si>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</si>
  <si>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</si>
  <si>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</si>
  <si>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</si>
  <si>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</si>
  <si>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</si>
  <si>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</si>
  <si>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</si>
  <si>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</si>
  <si>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</si>
  <si>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</si>
  <si>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</si>
  <si>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</si>
  <si>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</si>
  <si>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</si>
  <si>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</si>
  <si>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</si>
  <si>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</si>
  <si>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</si>
  <si>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</si>
  <si>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</si>
  <si>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</si>
  <si>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</si>
  <si>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</si>
  <si>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</si>
  <si>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</si>
  <si>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</si>
  <si>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</si>
  <si>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</si>
  <si>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</si>
  <si>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</si>
  <si>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</si>
  <si>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</si>
  <si>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</si>
  <si>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</si>
  <si>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</si>
  <si>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</si>
  <si>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</si>
  <si>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</si>
  <si>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</si>
  <si>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</si>
  <si>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</si>
  <si>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</si>
  <si>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</si>
  <si>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</si>
  <si>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</si>
  <si>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</si>
  <si>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</si>
  <si>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</si>
  <si>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</si>
  <si>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</si>
  <si>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</si>
  <si>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</si>
  <si>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</si>
  <si>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</si>
  <si>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</si>
  <si>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</si>
  <si>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</si>
  <si>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</si>
  <si>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</si>
  <si>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</si>
  <si>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</si>
  <si>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</si>
  <si>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</si>
  <si>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</si>
  <si>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</si>
  <si>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</si>
  <si>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</si>
  <si>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</si>
  <si>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</si>
  <si>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</si>
  <si>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</si>
  <si>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</si>
  <si>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</si>
  <si>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</si>
  <si>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</si>
  <si>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</si>
  <si>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</si>
  <si>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</si>
  <si>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</si>
  <si>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</si>
  <si>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</si>
  <si>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</si>
  <si>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</si>
  <si>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</si>
  <si>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</si>
  <si>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</si>
  <si>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</si>
  <si>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</si>
  <si>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</si>
  <si>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</si>
  <si>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</si>
  <si>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</si>
  <si>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</si>
  <si>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</si>
  <si>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</si>
  <si>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</si>
  <si>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</si>
  <si>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</si>
  <si>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</si>
  <si>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</si>
  <si>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</si>
  <si>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</si>
  <si>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</si>
  <si>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</si>
  <si>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</si>
  <si>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</si>
  <si>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</si>
  <si>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</si>
  <si>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</si>
  <si>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</si>
  <si>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</si>
  <si>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</si>
  <si>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</si>
  <si>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</si>
  <si>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</si>
  <si>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</si>
  <si>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</si>
  <si>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</si>
  <si>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</si>
  <si>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</si>
  <si>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</si>
  <si>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</si>
  <si>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</si>
  <si>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</si>
  <si>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</si>
  <si>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</si>
  <si>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</si>
  <si>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</si>
  <si>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</si>
  <si>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</si>
  <si>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</si>
  <si>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</si>
  <si>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</si>
  <si>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</si>
  <si>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</si>
  <si>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</si>
  <si>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</si>
  <si>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</si>
  <si>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</si>
  <si>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</si>
  <si>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</si>
  <si>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</si>
  <si>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</si>
  <si>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</si>
  <si>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</si>
  <si>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</si>
  <si>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</si>
  <si>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</si>
  <si>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</si>
  <si>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</si>
  <si>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</si>
  <si>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</si>
  <si>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</si>
  <si>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</si>
  <si>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</si>
  <si>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</si>
  <si>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</si>
  <si>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</si>
  <si>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</si>
  <si>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</si>
  <si>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</si>
  <si>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</si>
  <si>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</si>
  <si>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</si>
  <si>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</si>
  <si>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</si>
  <si>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</si>
  <si>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</si>
  <si>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</si>
  <si>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</si>
  <si>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</si>
  <si>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</si>
  <si>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</si>
  <si>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</si>
  <si>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</si>
  <si>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</si>
  <si>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</si>
  <si>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</si>
  <si>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</si>
  <si>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</si>
  <si>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</si>
  <si>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</si>
  <si>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</si>
  <si>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</si>
  <si>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</si>
  <si>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</si>
  <si>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</si>
  <si>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</si>
  <si>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</si>
  <si>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</si>
  <si>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</si>
  <si>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</si>
  <si>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</si>
  <si>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</si>
  <si>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</si>
  <si>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</si>
  <si>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</si>
  <si>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</si>
  <si>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</si>
  <si>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</si>
  <si>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</si>
  <si>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</si>
  <si>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</si>
  <si>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</si>
  <si>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</si>
  <si>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</si>
  <si>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</si>
  <si>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</si>
  <si>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</si>
  <si>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</si>
  <si>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</si>
  <si>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</si>
  <si>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</si>
  <si>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</si>
  <si>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</si>
  <si>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</si>
  <si>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</si>
  <si>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</si>
  <si>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</si>
  <si>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</si>
  <si>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</si>
  <si>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</si>
  <si>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</si>
  <si>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</si>
  <si>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</si>
  <si>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</si>
  <si>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</si>
  <si>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</si>
  <si>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</si>
  <si>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</si>
  <si>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</si>
  <si>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</si>
  <si>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</si>
  <si>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</si>
  <si>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</si>
  <si>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</si>
  <si>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</si>
  <si>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</si>
  <si>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</si>
  <si>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</si>
  <si>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</si>
  <si>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</si>
  <si>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</si>
  <si>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</si>
  <si>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</si>
  <si>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</si>
  <si>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</si>
  <si>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</si>
  <si>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</si>
  <si>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</si>
  <si>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</si>
  <si>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</si>
  <si>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</si>
  <si>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</si>
  <si>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</si>
  <si>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</si>
  <si>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</si>
  <si>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</si>
  <si>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</si>
  <si>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</si>
  <si>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</si>
  <si>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</si>
  <si>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</si>
  <si>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</si>
  <si>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</si>
  <si>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</si>
  <si>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</si>
  <si>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</si>
  <si>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</si>
  <si>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</si>
  <si>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</si>
  <si>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</si>
  <si>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</si>
  <si>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</si>
  <si>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</si>
  <si>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</si>
  <si>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</si>
  <si>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</si>
  <si>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</si>
  <si>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</si>
  <si>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</si>
  <si>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</si>
  <si>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</si>
  <si>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</si>
  <si>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</si>
  <si>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</si>
  <si>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</si>
  <si>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</si>
  <si>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</si>
  <si>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</si>
  <si>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</si>
  <si>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</si>
  <si>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</si>
  <si>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</si>
  <si>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</si>
  <si>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</si>
  <si>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</si>
  <si>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</si>
  <si>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</si>
  <si>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</si>
  <si>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</si>
  <si>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</si>
  <si>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</si>
  <si>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</si>
  <si>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</si>
  <si>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</si>
  <si>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</si>
  <si>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</si>
  <si>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</si>
  <si>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</si>
  <si>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</si>
  <si>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</si>
  <si>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</si>
  <si>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</si>
  <si>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</si>
  <si>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</si>
  <si>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</si>
  <si>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</si>
  <si>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</si>
  <si>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</si>
  <si>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</si>
  <si>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</si>
  <si>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</si>
  <si>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</si>
  <si>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</si>
  <si>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</si>
  <si>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</si>
  <si>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</si>
  <si>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</si>
  <si>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</si>
  <si>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</si>
  <si>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</si>
  <si>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</si>
  <si>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</si>
  <si>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</si>
  <si>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</si>
  <si>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</si>
  <si>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</si>
  <si>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</si>
  <si>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</si>
  <si>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</si>
  <si>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</si>
  <si>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</si>
  <si>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</si>
  <si>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</si>
  <si>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</si>
  <si>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</si>
  <si>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</si>
  <si>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</si>
  <si>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</si>
  <si>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</si>
  <si>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</si>
  <si>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</si>
  <si>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</si>
  <si>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</si>
  <si>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</si>
  <si>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</si>
  <si>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</si>
  <si>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</si>
  <si>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</si>
  <si>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</si>
  <si>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</si>
  <si>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</si>
  <si>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</si>
  <si>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</si>
  <si>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</si>
  <si>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</si>
  <si>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</si>
  <si>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</si>
  <si>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</si>
  <si>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</si>
  <si>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</si>
  <si>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</si>
  <si>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</si>
  <si>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</si>
  <si>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</si>
  <si>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</si>
  <si>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</si>
  <si>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</si>
  <si>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</si>
  <si>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</si>
  <si>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</si>
  <si>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</si>
  <si>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</si>
  <si>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</si>
  <si>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</si>
  <si>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</si>
  <si>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</si>
  <si>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</si>
  <si>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</si>
  <si>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</si>
  <si>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</si>
  <si>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</si>
  <si>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</si>
  <si>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</si>
  <si>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</si>
  <si>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</si>
  <si>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</si>
  <si>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</si>
  <si>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</si>
  <si>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</si>
  <si>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</si>
  <si>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</si>
  <si>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</si>
  <si>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</si>
  <si>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</si>
  <si>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</si>
  <si>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</si>
  <si>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</si>
  <si>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</si>
  <si>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</si>
  <si>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</si>
  <si>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</si>
  <si>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</si>
  <si>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</si>
  <si>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</si>
  <si>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</si>
  <si>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</si>
  <si>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</si>
  <si>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</si>
  <si>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</si>
  <si>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</si>
  <si>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</si>
  <si>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</si>
  <si>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</si>
  <si>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</si>
  <si>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</si>
  <si>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</si>
  <si>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</si>
  <si>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</si>
  <si>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</si>
  <si>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</si>
  <si>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</si>
  <si>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</si>
  <si>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</si>
  <si>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</si>
  <si>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</si>
  <si>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</si>
  <si>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</si>
  <si>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</si>
  <si>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</si>
  <si>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</si>
  <si>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</si>
  <si>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</si>
  <si>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</si>
  <si>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</si>
  <si>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</si>
  <si>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</si>
  <si>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</si>
  <si>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</si>
  <si>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</si>
  <si>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</si>
  <si>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</si>
  <si>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</si>
  <si>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</si>
  <si>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</si>
  <si>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</si>
  <si>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</si>
  <si>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</si>
  <si>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</si>
  <si>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</si>
  <si>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</si>
  <si>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</si>
  <si>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</si>
  <si>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</si>
  <si>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</si>
  <si>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</si>
  <si>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</si>
  <si>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</si>
  <si>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</si>
  <si>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</si>
  <si>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</si>
  <si>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</si>
  <si>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</si>
  <si>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</si>
  <si>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</si>
  <si>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</si>
  <si>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</si>
  <si>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</si>
  <si>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</si>
  <si>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</si>
  <si>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</si>
  <si>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</si>
  <si>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</si>
  <si>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</si>
  <si>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</si>
  <si>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</si>
  <si>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</si>
  <si>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</si>
  <si>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</si>
  <si>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</si>
  <si>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</si>
  <si>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</si>
  <si>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</si>
  <si>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</si>
  <si>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</si>
  <si>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</si>
  <si>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</si>
  <si>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</si>
  <si>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</si>
  <si>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</si>
  <si>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</si>
  <si>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</si>
  <si>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</si>
  <si>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</si>
  <si>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</si>
  <si>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</si>
  <si>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</si>
  <si>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</si>
  <si>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</si>
  <si>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</si>
  <si>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</si>
  <si>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</si>
  <si>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</si>
  <si>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</si>
  <si>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</si>
  <si>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</si>
  <si>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</si>
  <si>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</si>
  <si>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</si>
  <si>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</si>
  <si>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</si>
  <si>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</si>
  <si>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</si>
  <si>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</si>
  <si>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</si>
  <si>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</si>
  <si>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</si>
  <si>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</si>
  <si>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</si>
  <si>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</si>
  <si>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</si>
  <si>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</si>
  <si>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</si>
  <si>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</si>
  <si>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</si>
  <si>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</si>
  <si>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</si>
  <si>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</si>
  <si>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</si>
  <si>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</si>
  <si>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</si>
  <si>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</si>
  <si>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</si>
  <si>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</si>
  <si>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</si>
  <si>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</si>
  <si>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</si>
  <si>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</si>
  <si>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</si>
  <si>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</si>
  <si>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</si>
  <si>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</si>
  <si>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</si>
  <si>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</si>
  <si>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</si>
  <si>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</si>
  <si>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</si>
  <si>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</si>
  <si>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</si>
  <si>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</si>
  <si>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</si>
  <si>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</si>
  <si>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</si>
  <si>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</si>
  <si>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</si>
  <si>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</si>
  <si>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</si>
  <si>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</si>
  <si>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</si>
  <si>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</si>
  <si>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</si>
  <si>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</si>
  <si>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</si>
  <si>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</si>
  <si>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</si>
  <si>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</si>
  <si>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</si>
  <si>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</si>
  <si>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</si>
  <si>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</si>
  <si>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</si>
  <si>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</si>
  <si>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</si>
  <si>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</si>
  <si>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</si>
  <si>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</si>
  <si>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</si>
  <si>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</si>
  <si>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</si>
  <si>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</si>
  <si>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</si>
  <si>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</si>
  <si>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</si>
  <si>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</si>
  <si>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</si>
  <si>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</si>
  <si>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</si>
  <si>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</si>
  <si>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</si>
  <si>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</si>
  <si>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</si>
  <si>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</si>
  <si>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</si>
  <si>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</si>
  <si>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</si>
  <si>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</si>
  <si>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</si>
  <si>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</si>
  <si>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</si>
  <si>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</si>
  <si>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</si>
  <si>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</si>
  <si>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</si>
  <si>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</si>
  <si>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</si>
  <si>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</si>
  <si>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</si>
  <si>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</si>
  <si>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</si>
  <si>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</si>
  <si>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</si>
  <si>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</si>
  <si>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</si>
  <si>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</si>
  <si>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</si>
  <si>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</si>
  <si>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</si>
  <si>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</si>
  <si>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</si>
  <si>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</si>
  <si>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</si>
  <si>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</si>
  <si>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</si>
  <si>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</si>
  <si>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</si>
  <si>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</si>
  <si>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</si>
  <si>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</si>
  <si>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</si>
  <si>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</si>
  <si>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</si>
  <si>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</si>
  <si>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</si>
  <si>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</si>
  <si>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</si>
  <si>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</si>
  <si>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</si>
  <si>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</si>
  <si>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</si>
  <si>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</si>
  <si>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</si>
  <si>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</si>
  <si>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</si>
  <si>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</si>
  <si>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</si>
  <si>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</si>
  <si>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</si>
  <si>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</si>
  <si>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</si>
  <si>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</si>
  <si>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</si>
  <si>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</si>
  <si>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</si>
  <si>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</si>
  <si>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</si>
  <si>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</si>
  <si>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</si>
  <si>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</si>
  <si>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</si>
  <si>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</si>
  <si>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</si>
  <si>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</si>
  <si>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</si>
  <si>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</si>
  <si>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</si>
  <si>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</si>
  <si>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</si>
  <si>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</si>
  <si>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</si>
  <si>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</si>
  <si>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</si>
  <si>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</si>
  <si>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</si>
  <si>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</si>
  <si>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</si>
  <si>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</si>
  <si>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</si>
  <si>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</si>
  <si>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</si>
  <si>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</si>
  <si>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</si>
  <si>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</si>
  <si>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</si>
  <si>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</si>
  <si>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</si>
  <si>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</si>
  <si>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</si>
  <si>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</si>
  <si>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</si>
  <si>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</si>
  <si>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</si>
  <si>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</si>
  <si>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</si>
  <si>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</si>
  <si>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</si>
  <si>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</si>
  <si>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</si>
  <si>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</si>
  <si>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</si>
  <si>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</si>
  <si>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</si>
  <si>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</si>
  <si>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</si>
  <si>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</si>
  <si>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</si>
  <si>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</si>
  <si>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</si>
  <si>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</si>
  <si>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</si>
  <si>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</si>
  <si>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</si>
  <si>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</si>
  <si>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</si>
  <si>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</si>
  <si>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</si>
  <si>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</si>
  <si>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</si>
  <si>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</si>
  <si>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</si>
  <si>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</si>
  <si>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</si>
  <si>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</si>
  <si>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</si>
  <si>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</si>
  <si>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</si>
  <si>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</si>
  <si>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</si>
  <si>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</si>
  <si>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</si>
  <si>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</si>
  <si>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</si>
  <si>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</si>
  <si>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</si>
  <si>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</si>
  <si>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</si>
  <si>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</si>
  <si>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</si>
  <si>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</si>
  <si>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</si>
  <si>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</si>
  <si>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</si>
  <si>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</si>
  <si>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</si>
  <si>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</si>
  <si>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</si>
  <si>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</si>
  <si>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</si>
  <si>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</si>
  <si>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</si>
  <si>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</si>
  <si>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</si>
  <si>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</si>
  <si>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</si>
  <si>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</si>
  <si>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</si>
  <si>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</si>
  <si>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</si>
  <si>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</si>
  <si>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</si>
  <si>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</si>
  <si>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</si>
  <si>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</si>
  <si>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</si>
  <si>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</si>
  <si>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</si>
  <si>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</si>
  <si>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</si>
  <si>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</si>
  <si>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</si>
  <si>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</si>
  <si>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</si>
  <si>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</si>
  <si>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</si>
  <si>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</si>
  <si>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</si>
  <si>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</si>
  <si>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</si>
  <si>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</si>
  <si>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</si>
  <si>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</si>
  <si>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</si>
  <si>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</si>
  <si>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</si>
  <si>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</si>
  <si>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</si>
  <si>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</si>
  <si>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</si>
  <si>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</si>
  <si>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</si>
  <si>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</si>
  <si>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</si>
  <si>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</si>
  <si>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</si>
  <si>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</si>
  <si>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</si>
  <si>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</si>
  <si>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</si>
  <si>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</si>
  <si>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</si>
  <si>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</si>
  <si>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</si>
  <si>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</si>
  <si>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</si>
  <si>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</si>
  <si>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</si>
  <si>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</si>
  <si>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</si>
  <si>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</si>
  <si>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</si>
  <si>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</si>
  <si>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</si>
  <si>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</si>
  <si>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</si>
  <si>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</si>
  <si>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</si>
  <si>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</si>
  <si>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</si>
  <si>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</si>
  <si>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</si>
  <si>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</si>
  <si>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</si>
  <si>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</si>
  <si>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</si>
  <si>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</si>
  <si>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</si>
  <si>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</si>
  <si>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</si>
  <si>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</si>
  <si>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</si>
  <si>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</si>
  <si>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</si>
  <si>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</si>
  <si>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</si>
  <si>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</si>
  <si>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</si>
  <si>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</si>
  <si>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</si>
  <si>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</si>
  <si>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</si>
  <si>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</si>
  <si>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</si>
  <si>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</si>
  <si>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</si>
  <si>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</si>
  <si>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</si>
  <si>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</si>
  <si>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</si>
  <si>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</si>
  <si>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</si>
  <si>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</si>
  <si>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</si>
  <si>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</si>
  <si>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</si>
  <si>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</si>
  <si>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</si>
  <si>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</si>
  <si>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</si>
  <si>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</si>
  <si>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</si>
  <si>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</si>
  <si>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</si>
  <si>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</si>
  <si>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</si>
  <si>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</si>
  <si>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</si>
  <si>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</si>
  <si>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</si>
  <si>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</si>
  <si>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</si>
  <si>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</si>
  <si>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</si>
  <si>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</si>
  <si>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</si>
  <si>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</si>
  <si>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</si>
  <si>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</si>
  <si>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</si>
  <si>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</si>
  <si>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</si>
  <si>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</si>
  <si>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</si>
  <si>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</si>
  <si>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</si>
  <si>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</si>
  <si>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</si>
  <si>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</si>
  <si>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</si>
  <si>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</si>
  <si>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</si>
  <si>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</si>
  <si>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</si>
  <si>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</si>
  <si>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</si>
  <si>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</si>
  <si>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</si>
  <si>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</si>
  <si>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</si>
  <si>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</si>
  <si>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</si>
  <si>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</si>
  <si>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</si>
  <si>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</si>
  <si>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</si>
  <si>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</si>
  <si>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</si>
  <si>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</si>
  <si>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</si>
  <si>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</si>
  <si>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</si>
  <si>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</si>
  <si>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</si>
  <si>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</si>
  <si>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</si>
  <si>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</si>
  <si>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</si>
  <si>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</si>
  <si>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</si>
  <si>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</si>
  <si>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</si>
  <si>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</si>
  <si>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</si>
  <si>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</si>
  <si>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</si>
  <si>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</si>
  <si>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</si>
  <si>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</si>
  <si>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</si>
  <si>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</si>
  <si>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</si>
  <si>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</si>
  <si>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</si>
  <si>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</si>
  <si>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</si>
  <si>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</si>
  <si>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</si>
  <si>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</si>
  <si>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</si>
  <si>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</si>
  <si>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</si>
  <si>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</si>
  <si>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</si>
  <si>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</si>
  <si>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</si>
  <si>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</si>
  <si>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</si>
  <si>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</si>
  <si>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</si>
  <si>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</si>
  <si>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</si>
  <si>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</si>
  <si>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</si>
  <si>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</si>
  <si>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</si>
  <si>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</si>
  <si>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</si>
  <si>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</si>
  <si>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</si>
  <si>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</si>
  <si>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</si>
  <si>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</si>
  <si>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</si>
  <si>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</si>
  <si>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</si>
  <si>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</si>
  <si>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</si>
  <si>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</si>
  <si>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</si>
  <si>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</si>
  <si>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</si>
  <si>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</si>
  <si>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</si>
  <si>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</si>
  <si>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</si>
  <si>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</si>
  <si>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</si>
  <si>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</si>
  <si>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</si>
  <si>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</si>
  <si>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</si>
  <si>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</si>
  <si>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</si>
  <si>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</si>
  <si>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</si>
  <si>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</si>
  <si>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</si>
  <si>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</si>
  <si>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</si>
  <si>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</si>
  <si>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</si>
  <si>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</si>
  <si>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</si>
  <si>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</si>
  <si>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</si>
  <si>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</si>
  <si>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</si>
  <si>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</si>
  <si>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</si>
  <si>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</si>
  <si>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</si>
  <si>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</si>
  <si>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</si>
  <si>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</si>
  <si>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</si>
  <si>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</si>
  <si>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</si>
  <si>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</si>
  <si>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</si>
  <si>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</si>
  <si>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</si>
  <si>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</si>
  <si>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</si>
  <si>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</si>
  <si>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</si>
  <si>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</si>
  <si>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</si>
  <si>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</si>
  <si>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</si>
  <si>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</si>
  <si>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</si>
  <si>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</si>
  <si>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</si>
  <si>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</si>
  <si>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</si>
  <si>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</si>
  <si>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</si>
  <si>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</si>
  <si>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</si>
  <si>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</si>
  <si>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</si>
  <si>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</si>
  <si>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</si>
  <si>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</si>
  <si>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</si>
  <si>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</si>
  <si>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</si>
  <si>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</si>
  <si>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</si>
  <si>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</si>
  <si>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</si>
  <si>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</si>
  <si>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</si>
  <si>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</si>
  <si>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</si>
  <si>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</si>
  <si>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</si>
  <si>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</si>
  <si>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</si>
  <si>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</si>
  <si>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</si>
  <si>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</si>
  <si>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</si>
  <si>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</si>
  <si>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</si>
  <si>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</si>
  <si>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</si>
  <si>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</si>
  <si>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</si>
  <si>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</si>
  <si>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</si>
  <si>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</si>
  <si>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</si>
  <si>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</si>
  <si>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</si>
  <si>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</si>
  <si>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</si>
  <si>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</si>
  <si>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</si>
  <si>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</si>
  <si>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</si>
  <si>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</si>
  <si>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</si>
  <si>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</si>
  <si>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</si>
  <si>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</si>
  <si>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</si>
  <si>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</si>
  <si>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</si>
  <si>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</si>
  <si>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</si>
  <si>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</si>
  <si>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</si>
  <si>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</si>
  <si>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</si>
  <si>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</si>
  <si>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</si>
  <si>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</si>
  <si>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</si>
  <si>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</si>
  <si>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</si>
  <si>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</si>
  <si>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</si>
  <si>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</si>
  <si>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</si>
  <si>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</si>
  <si>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</si>
  <si>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</si>
  <si>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</si>
  <si>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</si>
  <si>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</si>
  <si>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</si>
  <si>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</si>
  <si>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</si>
  <si>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</si>
  <si>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</si>
  <si>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</si>
  <si>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</si>
  <si>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</si>
  <si>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</si>
  <si>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</si>
  <si>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</si>
  <si>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</si>
  <si>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</si>
  <si>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</si>
  <si>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</si>
  <si>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</si>
  <si>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</si>
  <si>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</si>
  <si>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</si>
  <si>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</si>
  <si>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</si>
  <si>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</si>
  <si>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</si>
  <si>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</si>
  <si>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</si>
  <si>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</si>
  <si>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</si>
  <si>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</si>
  <si>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</si>
  <si>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</si>
  <si>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</si>
  <si>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</si>
  <si>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</si>
  <si>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</si>
  <si>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</si>
  <si>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</si>
  <si>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</si>
  <si>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</si>
  <si>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</si>
  <si>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</si>
  <si>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</si>
  <si>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</si>
  <si>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</si>
  <si>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</si>
  <si>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</si>
  <si>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</si>
  <si>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</si>
  <si>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</si>
  <si>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</si>
  <si>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</si>
  <si>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</si>
  <si>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</si>
  <si>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</si>
  <si>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</si>
  <si>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</si>
  <si>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</si>
  <si>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</si>
  <si>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</si>
  <si>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</si>
  <si>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</si>
  <si>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</si>
  <si>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</si>
  <si>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</si>
  <si>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</si>
  <si>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</si>
  <si>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</si>
  <si>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</si>
  <si>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</si>
  <si>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</si>
  <si>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</si>
  <si>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</si>
  <si>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</si>
  <si>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</si>
  <si>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</si>
  <si>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</si>
  <si>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</si>
  <si>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</si>
  <si>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</si>
  <si>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</si>
  <si>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</si>
  <si>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</si>
  <si>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</si>
  <si>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</si>
  <si>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</si>
  <si>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</si>
  <si>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</si>
  <si>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</si>
  <si>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</si>
  <si>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</si>
  <si>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</si>
  <si>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</si>
  <si>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</si>
  <si>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</si>
  <si>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</si>
  <si>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</si>
  <si>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</si>
  <si>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</si>
  <si>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</si>
  <si>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</si>
  <si>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</si>
  <si>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</si>
  <si>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</si>
  <si>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</si>
  <si>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</si>
  <si>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</si>
  <si>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</si>
  <si>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</si>
  <si>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</si>
  <si>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</si>
  <si>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</si>
  <si>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</si>
  <si>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</si>
  <si>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</si>
  <si>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</si>
  <si>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</si>
  <si>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</si>
  <si>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</si>
  <si>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</si>
  <si>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</si>
  <si>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</si>
  <si>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</si>
  <si>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</si>
  <si>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</si>
  <si>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</si>
  <si>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</si>
  <si>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</si>
  <si>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</si>
  <si>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</si>
  <si>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</si>
  <si>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</si>
  <si>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</si>
  <si>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</si>
  <si>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</si>
  <si>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</si>
  <si>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</si>
  <si>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</si>
  <si>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</si>
  <si>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</si>
  <si>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</si>
  <si>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</si>
  <si>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</si>
  <si>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</si>
  <si>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</si>
  <si>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</si>
  <si>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</si>
  <si>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</si>
  <si>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</si>
  <si>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</si>
  <si>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</si>
  <si>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</si>
  <si>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</si>
  <si>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</si>
  <si>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</si>
  <si>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</si>
  <si>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</si>
  <si>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</si>
  <si>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</si>
  <si>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</si>
  <si>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</si>
  <si>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</si>
  <si>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</si>
  <si>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</si>
  <si>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</si>
  <si>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</si>
  <si>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</si>
  <si>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</si>
  <si>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</si>
  <si>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</si>
  <si>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</si>
  <si>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</si>
  <si>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</si>
  <si>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</si>
  <si>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</si>
  <si>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</si>
  <si>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</si>
  <si>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</si>
  <si>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</si>
  <si>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</si>
  <si>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</si>
  <si>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</si>
  <si>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</si>
  <si>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</si>
  <si>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</si>
  <si>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</si>
  <si>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</si>
  <si>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</si>
  <si>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</si>
  <si>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</si>
  <si>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</si>
  <si>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</si>
  <si>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</si>
  <si>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</si>
  <si>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</si>
  <si>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</si>
  <si>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</si>
  <si>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</si>
  <si>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</si>
  <si>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</si>
  <si>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</si>
  <si>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</si>
  <si>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</si>
  <si>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</si>
  <si>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</si>
  <si>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</si>
  <si>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</si>
  <si>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</si>
  <si>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</si>
  <si>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</si>
  <si>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</si>
  <si>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</si>
  <si>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</si>
  <si>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</si>
  <si>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</si>
  <si>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</si>
  <si>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</si>
  <si>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</si>
  <si>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</si>
  <si>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</si>
  <si>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</si>
  <si>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</si>
  <si>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</si>
  <si>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</si>
  <si>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</si>
  <si>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</si>
  <si>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</si>
  <si>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</si>
  <si>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</si>
  <si>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</si>
  <si>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</si>
  <si>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</si>
  <si>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</si>
  <si>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</si>
  <si>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</si>
  <si>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</si>
  <si>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</si>
  <si>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</si>
  <si>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</si>
  <si>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</si>
  <si>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</si>
  <si>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</si>
  <si>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</si>
  <si>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</si>
  <si>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</si>
  <si>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</si>
  <si>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</si>
  <si>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</si>
  <si>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</si>
  <si>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</si>
  <si>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</si>
  <si>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</si>
  <si>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</si>
  <si>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</si>
  <si>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</si>
  <si>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</si>
  <si>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</si>
  <si>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</si>
  <si>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</si>
  <si>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</si>
  <si>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</si>
  <si>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</si>
  <si>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</si>
  <si>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</si>
  <si>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</si>
  <si>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</si>
  <si>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</si>
  <si>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</si>
  <si>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</si>
  <si>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</si>
  <si>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</si>
  <si>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</si>
  <si>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</si>
  <si>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</si>
  <si>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</si>
  <si>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</si>
  <si>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</si>
  <si>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</si>
  <si>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</si>
  <si>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</si>
  <si>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</si>
  <si>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</si>
  <si>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</si>
  <si>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</si>
  <si>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</si>
  <si>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</si>
  <si>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</si>
  <si>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</si>
  <si>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</si>
  <si>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</si>
  <si>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</si>
  <si>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</si>
  <si>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</si>
  <si>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</si>
  <si>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</si>
  <si>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</si>
  <si>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</si>
  <si>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</si>
  <si>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</si>
  <si>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</si>
  <si>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</si>
  <si>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</si>
  <si>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</si>
  <si>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</si>
  <si>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</si>
  <si>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</si>
  <si>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</si>
  <si>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</si>
  <si>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</si>
  <si>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</si>
  <si>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</si>
  <si>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</si>
  <si>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</si>
  <si>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</si>
  <si>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</si>
  <si>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</si>
  <si>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</si>
  <si>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</si>
  <si>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</si>
  <si>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</si>
  <si>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</si>
  <si>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</si>
  <si>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</si>
  <si>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</si>
  <si>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</si>
  <si>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</si>
  <si>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</si>
  <si>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</si>
  <si>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</si>
  <si>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</si>
  <si>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</si>
  <si>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</si>
  <si>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</si>
  <si>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</si>
  <si>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</si>
  <si>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</si>
  <si>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</si>
  <si>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</si>
  <si>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</si>
  <si>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</si>
  <si>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</si>
  <si>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</si>
  <si>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</si>
  <si>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</si>
  <si>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</si>
  <si>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</si>
  <si>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</si>
  <si>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</si>
  <si>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</si>
  <si>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</si>
  <si>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</si>
  <si>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</si>
  <si>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</si>
  <si>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</si>
  <si>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</si>
  <si>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</si>
  <si>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</si>
  <si>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</si>
  <si>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</si>
  <si>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</si>
  <si>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</si>
  <si>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</si>
  <si>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</si>
  <si>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</si>
  <si>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</si>
  <si>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</si>
  <si>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</si>
  <si>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</si>
  <si>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</si>
  <si>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</si>
  <si>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</si>
  <si>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</si>
  <si>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</si>
  <si>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</si>
  <si>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</si>
  <si>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</si>
  <si>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</si>
  <si>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</si>
  <si>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</si>
  <si>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</si>
  <si>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</si>
  <si>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</si>
  <si>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</si>
  <si>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</si>
  <si>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</si>
  <si>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</si>
  <si>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</si>
  <si>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</si>
  <si>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</si>
  <si>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</si>
  <si>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</si>
  <si>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</si>
  <si>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</si>
  <si>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</si>
  <si>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</si>
  <si>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</si>
  <si>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</si>
  <si>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</si>
  <si>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</si>
  <si>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</si>
  <si>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</si>
  <si>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</si>
  <si>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</si>
  <si>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</si>
  <si>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</si>
  <si>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</si>
  <si>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</si>
  <si>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</si>
  <si>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</si>
  <si>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</si>
  <si>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</si>
  <si>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</si>
  <si>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</si>
  <si>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</si>
  <si>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</si>
  <si>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</si>
  <si>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</si>
  <si>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</si>
  <si>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</si>
  <si>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</si>
  <si>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</si>
  <si>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</si>
  <si>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</si>
  <si>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</si>
  <si>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</si>
  <si>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</si>
  <si>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</si>
  <si>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</si>
  <si>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</si>
  <si>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</si>
  <si>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</si>
  <si>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</si>
  <si>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</si>
  <si>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</si>
  <si>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</si>
  <si>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</si>
  <si>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</si>
  <si>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</si>
  <si>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</si>
  <si>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</si>
  <si>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</si>
  <si>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</si>
  <si>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</si>
  <si>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</si>
  <si>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</si>
  <si>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</si>
  <si>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</si>
  <si>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</si>
  <si>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</si>
  <si>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</si>
  <si>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</si>
  <si>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</si>
  <si>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</si>
  <si>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</si>
  <si>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</si>
  <si>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</si>
  <si>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</si>
  <si>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</si>
  <si>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</si>
  <si>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</si>
  <si>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</si>
  <si>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</si>
  <si>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</si>
  <si>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</si>
  <si>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</si>
  <si>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</si>
  <si>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</si>
  <si>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</si>
  <si>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</si>
  <si>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</si>
  <si>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</si>
  <si>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</si>
  <si>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</si>
  <si>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</si>
  <si>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</si>
  <si>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</si>
  <si>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</si>
  <si>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</si>
  <si>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</si>
  <si>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</si>
  <si>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</si>
  <si>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</si>
  <si>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</si>
  <si>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</si>
  <si>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</si>
  <si>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</si>
  <si>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</si>
  <si>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</si>
  <si>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</si>
  <si>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</si>
  <si>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</si>
  <si>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</si>
  <si>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</si>
  <si>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</si>
  <si>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</si>
  <si>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</si>
  <si>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</si>
  <si>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</si>
  <si>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</si>
  <si>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</si>
  <si>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</si>
  <si>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</si>
  <si>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</si>
  <si>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</si>
  <si>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</si>
  <si>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</si>
  <si>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</si>
  <si>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</si>
  <si>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</si>
  <si>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</si>
  <si>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</si>
  <si>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</si>
  <si>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</si>
  <si>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</si>
  <si>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</si>
  <si>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</si>
  <si>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</si>
  <si>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</si>
  <si>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</si>
  <si>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</si>
  <si>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</si>
  <si>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</si>
  <si>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</si>
  <si>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</si>
  <si>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</si>
  <si>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</si>
  <si>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</si>
  <si>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</si>
  <si>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</si>
  <si>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</si>
  <si>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</si>
  <si>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</si>
  <si>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</si>
  <si>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</si>
  <si>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</si>
  <si>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</si>
  <si>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</si>
  <si>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</si>
  <si>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</si>
  <si>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</si>
  <si>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</si>
  <si>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</si>
  <si>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</si>
  <si>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</si>
  <si>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</si>
  <si>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</si>
  <si>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</si>
  <si>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</si>
  <si>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</si>
  <si>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</si>
  <si>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</si>
  <si>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</si>
  <si>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</si>
  <si>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</si>
  <si>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</si>
  <si>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</si>
  <si>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</si>
  <si>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</si>
  <si>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</si>
  <si>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</si>
  <si>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</si>
  <si>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</si>
  <si>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</si>
  <si>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</si>
  <si>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</si>
  <si>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</si>
  <si>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</si>
  <si>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</si>
  <si>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</si>
  <si>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</si>
  <si>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</si>
  <si>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</si>
  <si>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</si>
  <si>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</si>
  <si>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</si>
  <si>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</si>
  <si>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</si>
  <si>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</si>
  <si>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</si>
  <si>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</si>
  <si>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</si>
  <si>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</si>
  <si>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</si>
  <si>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</si>
  <si>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</si>
  <si>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</si>
  <si>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</si>
  <si>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</si>
  <si>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</si>
  <si>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</si>
  <si>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</si>
  <si>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</si>
  <si>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</si>
  <si>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</si>
  <si>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</si>
  <si>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</si>
  <si>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</si>
  <si>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</si>
  <si>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</si>
  <si>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</si>
  <si>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</si>
  <si>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</si>
  <si>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</si>
  <si>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</si>
  <si>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</si>
  <si>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</si>
  <si>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</si>
  <si>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</si>
  <si>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</si>
  <si>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</si>
  <si>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</si>
  <si>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</si>
  <si>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</si>
  <si>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</si>
  <si>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</si>
  <si>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</si>
  <si>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</si>
  <si>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</si>
  <si>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</si>
  <si>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</si>
  <si>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</si>
  <si>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</si>
  <si>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</si>
  <si>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</si>
  <si>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</si>
  <si>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</si>
  <si>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</si>
  <si>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</si>
  <si>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</si>
  <si>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</si>
  <si>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</si>
  <si>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</si>
  <si>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</si>
  <si>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</si>
  <si>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</si>
  <si>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</si>
  <si>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</si>
  <si>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</si>
  <si>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</si>
  <si>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</si>
  <si>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</si>
  <si>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</si>
  <si>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</si>
  <si>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</si>
  <si>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</si>
  <si>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</si>
  <si>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</si>
  <si>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</si>
  <si>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</si>
  <si>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</si>
  <si>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</si>
  <si>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</si>
  <si>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</si>
  <si>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</si>
  <si>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</si>
  <si>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</si>
  <si>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</si>
  <si>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</si>
  <si>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</si>
  <si>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</si>
  <si>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</si>
  <si>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</si>
  <si>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</si>
  <si>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</si>
  <si>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</si>
  <si>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</si>
  <si>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</si>
  <si>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</si>
  <si>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</si>
  <si>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</si>
  <si>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</si>
  <si>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</si>
  <si>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</si>
  <si>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</si>
  <si>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</si>
  <si>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</si>
  <si>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</si>
  <si>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</si>
  <si>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</si>
  <si>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</si>
  <si>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</si>
  <si>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</si>
  <si>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</si>
  <si>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</si>
  <si>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</si>
  <si>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</si>
  <si>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</si>
  <si>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</si>
  <si>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</si>
  <si>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</si>
  <si>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</si>
  <si>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</si>
  <si>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</si>
  <si>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</si>
  <si>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</si>
  <si>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</si>
  <si>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</si>
  <si>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</si>
  <si>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</si>
  <si>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</si>
  <si>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</si>
  <si>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</si>
  <si>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</si>
  <si>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</si>
  <si>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</si>
  <si>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</si>
  <si>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</si>
  <si>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</si>
  <si>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</si>
  <si>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</si>
  <si>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</si>
  <si>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</si>
  <si>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</si>
  <si>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</si>
  <si>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</si>
  <si>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</si>
  <si>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</si>
  <si>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</si>
  <si>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</si>
  <si>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</si>
  <si>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</si>
  <si>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</si>
  <si>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</si>
  <si>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</si>
  <si>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</si>
  <si>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</si>
  <si>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</si>
  <si>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</si>
  <si>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</si>
  <si>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</si>
  <si>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</si>
  <si>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</si>
  <si>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</si>
  <si>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</si>
  <si>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</si>
  <si>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</si>
  <si>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</si>
  <si>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</si>
  <si>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</si>
  <si>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</si>
  <si>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</si>
  <si>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</si>
  <si>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</si>
  <si>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</si>
  <si>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</si>
  <si>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</si>
  <si>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</si>
  <si>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</si>
  <si>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</si>
  <si>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</si>
  <si>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</si>
  <si>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</si>
  <si>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</si>
  <si>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</si>
  <si>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</si>
  <si>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</si>
  <si>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</si>
  <si>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</si>
  <si>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</si>
  <si>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</si>
  <si>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</si>
  <si>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</si>
  <si>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</si>
  <si>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</si>
  <si>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</si>
  <si>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</si>
  <si>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</si>
  <si>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</si>
  <si>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</si>
  <si>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</si>
  <si>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</si>
  <si>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</si>
  <si>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</si>
  <si>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</si>
  <si>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</si>
  <si>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</si>
  <si>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</si>
  <si>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</si>
  <si>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</si>
  <si>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</si>
  <si>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</si>
  <si>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</si>
  <si>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</si>
  <si>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</si>
  <si>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</si>
  <si>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</si>
  <si>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</si>
  <si>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</si>
  <si>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</si>
  <si>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</si>
  <si>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</si>
  <si>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</si>
  <si>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</si>
  <si>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</si>
  <si>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</si>
  <si>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</si>
  <si>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</si>
  <si>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</si>
  <si>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</si>
  <si>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</si>
  <si>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</si>
  <si>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</si>
  <si>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</si>
  <si>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</si>
  <si>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</si>
  <si>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</si>
  <si>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</si>
  <si>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</si>
  <si>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</si>
  <si>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</si>
  <si>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</si>
  <si>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</si>
  <si>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</si>
  <si>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</si>
  <si>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</si>
  <si>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</si>
  <si>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</si>
  <si>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</si>
  <si>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</si>
  <si>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</si>
  <si>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</si>
  <si>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</si>
  <si>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</si>
  <si>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</si>
  <si>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</si>
  <si>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</si>
  <si>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</si>
  <si>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</si>
  <si>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</si>
  <si>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</si>
  <si>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</si>
  <si>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</si>
  <si>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</si>
  <si>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</si>
  <si>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</si>
  <si>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</si>
  <si>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</si>
  <si>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</si>
  <si>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</si>
  <si>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</si>
  <si>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</si>
  <si>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</si>
  <si>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</si>
  <si>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</si>
  <si>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</si>
  <si>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</si>
  <si>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</si>
  <si>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</si>
  <si>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</si>
  <si>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</si>
  <si>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</si>
  <si>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</si>
  <si>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</si>
  <si>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</si>
  <si>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</si>
  <si>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</si>
  <si>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</si>
  <si>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</si>
  <si>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</si>
  <si>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</si>
  <si>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</si>
  <si>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</si>
  <si>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</si>
  <si>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</si>
  <si>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</si>
  <si>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</si>
  <si>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</si>
  <si>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</si>
  <si>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</si>
  <si>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</si>
  <si>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</si>
  <si>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</si>
  <si>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</si>
  <si>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</si>
  <si>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</si>
  <si>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</si>
  <si>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</si>
  <si>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</si>
  <si>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</si>
  <si>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</si>
  <si>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</si>
  <si>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</si>
  <si>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</si>
  <si>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</si>
  <si>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</si>
  <si>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</si>
  <si>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</si>
  <si>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</si>
  <si>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</si>
  <si>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</si>
  <si>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</si>
  <si>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</si>
  <si>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</si>
  <si>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</si>
  <si>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</si>
  <si>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</si>
  <si>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</si>
  <si>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</si>
  <si>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</si>
  <si>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</si>
  <si>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</si>
  <si>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</si>
  <si>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</si>
  <si>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</si>
  <si>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</si>
  <si>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</si>
  <si>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</si>
  <si>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</si>
  <si>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</si>
  <si>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</si>
  <si>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</si>
  <si>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</si>
  <si>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</si>
  <si>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</si>
  <si>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</si>
  <si>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</si>
  <si>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</si>
  <si>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</si>
  <si>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</si>
  <si>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</si>
  <si>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</si>
  <si>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</si>
  <si>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</si>
  <si>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</si>
  <si>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</si>
  <si>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</si>
  <si>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</si>
  <si>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</si>
  <si>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</si>
  <si>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</si>
  <si>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</si>
  <si>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</si>
  <si>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</si>
  <si>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</si>
  <si>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</si>
  <si>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</si>
  <si>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</si>
  <si>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</si>
  <si>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</si>
  <si>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</si>
  <si>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</si>
  <si>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</si>
  <si>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</si>
  <si>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</si>
  <si>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</si>
  <si>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</si>
  <si>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</si>
  <si>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</si>
  <si>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</si>
  <si>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</si>
  <si>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</si>
  <si>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</si>
  <si>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</si>
  <si>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</si>
  <si>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</si>
  <si>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</si>
  <si>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</si>
  <si>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</si>
  <si>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</si>
  <si>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</si>
  <si>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</si>
  <si>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</si>
  <si>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</si>
  <si>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</si>
  <si>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</si>
  <si>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</si>
  <si>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</si>
  <si>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</si>
  <si>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</si>
  <si>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</si>
  <si>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</si>
  <si>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</si>
  <si>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</si>
  <si>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</si>
  <si>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</si>
  <si>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</si>
  <si>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</si>
  <si>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</si>
  <si>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</si>
  <si>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</si>
  <si>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</si>
  <si>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</si>
  <si>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</si>
  <si>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</si>
  <si>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</si>
  <si>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</si>
  <si>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</si>
  <si>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</si>
  <si>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</si>
  <si>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</si>
  <si>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</si>
  <si>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</si>
  <si>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</si>
  <si>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</si>
  <si>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</si>
  <si>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</si>
  <si>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</si>
  <si>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</si>
  <si>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</si>
  <si>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</si>
  <si>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</si>
  <si>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</si>
  <si>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</si>
  <si>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</si>
  <si>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</si>
  <si>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</si>
  <si>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</si>
  <si>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</si>
  <si>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</si>
  <si>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</si>
  <si>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</si>
  <si>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</si>
  <si>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</si>
  <si>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</si>
  <si>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</si>
  <si>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</si>
  <si>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</si>
  <si>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</si>
  <si>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</si>
  <si>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</si>
  <si>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</si>
  <si>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</si>
  <si>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</si>
  <si>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</si>
  <si>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</si>
  <si>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</si>
  <si>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</si>
  <si>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</si>
  <si>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</si>
  <si>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</si>
  <si>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</si>
  <si>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</si>
  <si>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</si>
  <si>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</si>
  <si>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</si>
  <si>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</si>
  <si>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</si>
  <si>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</si>
  <si>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</si>
  <si>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</si>
  <si>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</si>
  <si>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</si>
  <si>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</si>
  <si>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</si>
  <si>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</si>
  <si>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</si>
  <si>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</si>
  <si>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</si>
  <si>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</si>
  <si>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</si>
  <si>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</si>
  <si>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</si>
  <si>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</si>
  <si>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</si>
  <si>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</si>
  <si>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</si>
  <si>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</si>
  <si>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</si>
  <si>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</si>
  <si>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</si>
  <si>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</si>
  <si>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</si>
  <si>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</si>
  <si>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</si>
  <si>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</si>
  <si>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</si>
  <si>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</si>
  <si>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</si>
  <si>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</si>
  <si>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</si>
  <si>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</si>
  <si>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</si>
  <si>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</si>
  <si>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</si>
  <si>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</si>
  <si>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</si>
  <si>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</si>
  <si>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</si>
  <si>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</si>
  <si>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</si>
  <si>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</si>
  <si>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</si>
  <si>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</si>
  <si>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</si>
  <si>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</si>
  <si>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</si>
  <si>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</si>
  <si>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</si>
  <si>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</si>
  <si>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</si>
  <si>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</si>
  <si>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</si>
  <si>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</si>
  <si>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</si>
  <si>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</si>
  <si>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</si>
  <si>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</si>
  <si>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</si>
  <si>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</si>
  <si>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</si>
  <si>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</si>
  <si>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</si>
  <si>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</si>
  <si>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</si>
  <si>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</si>
  <si>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</si>
  <si>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</si>
  <si>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</si>
  <si>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</si>
  <si>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</si>
  <si>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</si>
  <si>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</si>
  <si>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</si>
  <si>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</si>
  <si>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</si>
  <si>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</si>
  <si>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</si>
  <si>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</si>
  <si>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</si>
  <si>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</si>
  <si>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</si>
  <si>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</si>
  <si>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</si>
  <si>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</si>
  <si>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</si>
  <si>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</si>
  <si>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</si>
  <si>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</si>
  <si>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</si>
  <si>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</si>
  <si>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</si>
  <si>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</si>
  <si>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</si>
  <si>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</si>
  <si>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</si>
  <si>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</si>
  <si>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</si>
  <si>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</si>
  <si>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</si>
  <si>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</si>
  <si>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</si>
  <si>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</si>
  <si>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</si>
  <si>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</si>
  <si>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</si>
  <si>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</si>
  <si>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</si>
  <si>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</si>
  <si>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</si>
  <si>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</si>
  <si>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</si>
  <si>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</si>
  <si>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</si>
  <si>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</si>
  <si>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</si>
  <si>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</si>
  <si>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</si>
  <si>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</si>
  <si>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</si>
  <si>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</si>
  <si>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</si>
  <si>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</si>
  <si>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</si>
  <si>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</si>
  <si>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</si>
  <si>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</si>
  <si>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</si>
  <si>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</si>
  <si>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</si>
  <si>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</si>
  <si>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</si>
  <si>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</si>
  <si>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</si>
  <si>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</si>
  <si>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</si>
  <si>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</si>
  <si>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</si>
  <si>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</si>
  <si>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</si>
  <si>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</si>
  <si>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</si>
  <si>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</si>
  <si>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</si>
  <si>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</si>
  <si>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</si>
  <si>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</si>
  <si>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</si>
  <si>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</si>
  <si>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</si>
  <si>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</si>
  <si>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</si>
  <si>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</si>
  <si>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</si>
  <si>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</si>
  <si>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</si>
  <si>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</si>
  <si>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</si>
  <si>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</si>
  <si>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</si>
  <si>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</si>
  <si>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</si>
  <si>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</si>
  <si>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</si>
  <si>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</si>
  <si>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</si>
  <si>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</si>
  <si>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</si>
  <si>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</si>
  <si>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</si>
  <si>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</si>
  <si>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</si>
  <si>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</si>
  <si>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</si>
  <si>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</si>
  <si>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</si>
  <si>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</si>
  <si>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</si>
  <si>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</si>
  <si>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</si>
  <si>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</si>
  <si>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</si>
  <si>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</si>
  <si>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</si>
  <si>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</si>
  <si>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</si>
  <si>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</si>
  <si>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</si>
  <si>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</si>
  <si>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</si>
  <si>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</si>
  <si>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</si>
  <si>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</si>
  <si>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</si>
  <si>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</si>
  <si>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</si>
  <si>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</si>
  <si>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</si>
  <si>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</si>
  <si>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</si>
  <si>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</si>
  <si>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</si>
  <si>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</si>
  <si>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</si>
  <si>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</si>
  <si>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</si>
  <si>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</si>
  <si>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</si>
  <si>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</si>
  <si>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</si>
  <si>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</si>
  <si>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</si>
  <si>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</si>
  <si>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</si>
  <si>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</si>
  <si>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</si>
  <si>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</si>
  <si>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</si>
  <si>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</si>
  <si>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</si>
  <si>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</si>
  <si>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</si>
  <si>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</si>
  <si>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</si>
  <si>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</si>
  <si>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</si>
  <si>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</si>
  <si>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</si>
  <si>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</si>
  <si>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</si>
  <si>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</si>
  <si>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</si>
  <si>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</si>
  <si>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</si>
  <si>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</si>
  <si>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</si>
  <si>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</si>
  <si>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</si>
  <si>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</si>
  <si>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</si>
  <si>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</si>
  <si>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</si>
  <si>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</si>
  <si>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</si>
  <si>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</si>
  <si>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</si>
  <si>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</si>
  <si>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</si>
  <si>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</si>
  <si>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</si>
  <si>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</si>
  <si>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</si>
  <si>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</si>
  <si>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</si>
  <si>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</si>
  <si>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</si>
  <si>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</si>
  <si>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</si>
  <si>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</si>
  <si>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</si>
  <si>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</si>
  <si>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</si>
  <si>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</si>
  <si>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</si>
  <si>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</si>
  <si>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</si>
  <si>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</si>
  <si>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</si>
  <si>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</si>
  <si>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</si>
  <si>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</si>
  <si>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</si>
  <si>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</si>
  <si>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</si>
  <si>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</si>
  <si>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</si>
  <si>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</si>
  <si>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</si>
  <si>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</si>
  <si>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</si>
  <si>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</si>
  <si>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</si>
  <si>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</si>
  <si>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</si>
  <si>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</si>
  <si>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</si>
  <si>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</si>
  <si>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</si>
  <si>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</si>
  <si>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</si>
  <si>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</si>
  <si>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</si>
  <si>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</si>
  <si>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</si>
  <si>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</si>
  <si>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</si>
  <si>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</si>
  <si>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</si>
  <si>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</si>
  <si>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</si>
  <si>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</si>
  <si>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</si>
  <si>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</si>
  <si>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</si>
  <si>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</si>
  <si>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</si>
  <si>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</si>
  <si>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</si>
  <si>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</si>
  <si>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</si>
  <si>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</si>
  <si>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</si>
  <si>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</si>
  <si>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</si>
  <si>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</si>
  <si>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</si>
  <si>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</si>
  <si>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</si>
  <si>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</si>
  <si>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</si>
  <si>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</si>
  <si>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</si>
  <si>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</si>
  <si>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</si>
  <si>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</si>
  <si>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</si>
  <si>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</si>
  <si>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</si>
  <si>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</si>
  <si>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</si>
  <si>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</si>
  <si>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</si>
  <si>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</si>
  <si>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</si>
  <si>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</si>
  <si>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</si>
  <si>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</si>
  <si>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</si>
  <si>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</si>
  <si>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</si>
  <si>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</si>
  <si>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</si>
  <si>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</si>
  <si>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</si>
  <si>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</si>
  <si>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</si>
  <si>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</si>
  <si>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</si>
  <si>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</si>
  <si>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</si>
  <si>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</si>
  <si>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</si>
  <si>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</si>
  <si>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</si>
  <si>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</si>
  <si>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</si>
  <si>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</si>
  <si>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</si>
  <si>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</si>
  <si>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</si>
  <si>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</si>
  <si>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</si>
  <si>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</si>
  <si>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</si>
  <si>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</si>
  <si>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</si>
  <si>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</si>
  <si>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</si>
  <si>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</si>
  <si>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</si>
  <si>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</si>
  <si>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</si>
  <si>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</si>
  <si>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</si>
  <si>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</si>
  <si>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</si>
  <si>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</si>
  <si>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</si>
  <si>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</si>
  <si>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</si>
  <si>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</si>
  <si>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</si>
  <si>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</si>
  <si>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</si>
  <si>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</si>
  <si>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</si>
  <si>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</si>
  <si>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</si>
  <si>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</si>
  <si>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</si>
  <si>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</si>
  <si>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</si>
  <si>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</si>
  <si>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</si>
  <si>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</si>
  <si>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</si>
  <si>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</si>
  <si>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</si>
  <si>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</si>
  <si>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</si>
  <si>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</si>
  <si>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</si>
  <si>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</si>
  <si>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</si>
  <si>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</si>
  <si>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</si>
  <si>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</si>
  <si>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</si>
  <si>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</si>
  <si>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</si>
  <si>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</si>
  <si>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</si>
  <si>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</si>
  <si>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</si>
  <si>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</si>
  <si>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</si>
  <si>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</si>
  <si>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</si>
  <si>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</si>
  <si>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</si>
  <si>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</si>
  <si>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</si>
  <si>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</si>
  <si>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</si>
  <si>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</si>
  <si>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</si>
  <si>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</si>
  <si>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</si>
  <si>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</si>
  <si>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</si>
  <si>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</si>
  <si>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</si>
  <si>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</si>
  <si>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</si>
  <si>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</si>
  <si>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</si>
  <si>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</si>
  <si>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</si>
  <si>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</si>
  <si>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</si>
  <si>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</si>
  <si>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</si>
  <si>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</si>
  <si>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</si>
  <si>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</si>
  <si>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</si>
  <si>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</si>
  <si>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</si>
  <si>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</si>
  <si>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</si>
  <si>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</si>
  <si>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</si>
  <si>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</si>
  <si>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</si>
  <si>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</si>
  <si>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</si>
  <si>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</si>
  <si>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</si>
  <si>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</si>
  <si>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</si>
  <si>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</si>
  <si>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</si>
  <si>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</si>
  <si>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</si>
  <si>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</si>
  <si>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</si>
  <si>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</si>
  <si>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</si>
  <si>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</si>
  <si>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</si>
  <si>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</si>
  <si>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</si>
  <si>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</si>
  <si>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</si>
  <si>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</si>
  <si>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</si>
  <si>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</si>
  <si>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</si>
  <si>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</si>
  <si>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</si>
  <si>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</si>
  <si>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</si>
  <si>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</si>
  <si>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</si>
  <si>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</si>
  <si>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</si>
  <si>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</si>
  <si>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</si>
  <si>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</si>
  <si>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</si>
  <si>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</si>
  <si>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</si>
  <si>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</si>
  <si>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</si>
  <si>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</si>
  <si>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</si>
  <si>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</si>
  <si>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</si>
  <si>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</si>
  <si>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</si>
  <si>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</si>
  <si>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</si>
  <si>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</si>
  <si>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</si>
  <si>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</si>
  <si>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</si>
  <si>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</si>
  <si>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</si>
  <si>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</si>
  <si>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</si>
  <si>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</si>
  <si>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</si>
  <si>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</si>
  <si>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</si>
  <si>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</si>
  <si>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</si>
  <si>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</si>
  <si>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</si>
  <si>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</si>
  <si>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</si>
  <si>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</si>
  <si>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</si>
  <si>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</si>
  <si>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</si>
  <si>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</si>
  <si>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</si>
  <si>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</si>
  <si>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</si>
  <si>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</si>
  <si>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</si>
  <si>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</si>
  <si>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</si>
  <si>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</si>
  <si>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</si>
  <si>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</si>
  <si>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</si>
  <si>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</si>
  <si>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</si>
  <si>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</si>
  <si>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</si>
  <si>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</si>
  <si>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</si>
  <si>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</si>
  <si>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</si>
  <si>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</si>
  <si>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</si>
  <si>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</si>
  <si>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</si>
  <si>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</si>
  <si>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</si>
  <si>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</si>
  <si>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</si>
  <si>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</si>
  <si>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</si>
  <si>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</si>
  <si>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</si>
  <si>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</si>
  <si>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</si>
  <si>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</si>
  <si>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</si>
  <si>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</si>
  <si>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</si>
  <si>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</si>
  <si>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</si>
  <si>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</si>
  <si>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</si>
  <si>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</si>
  <si>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</si>
  <si>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</si>
  <si>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</si>
  <si>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</si>
  <si>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</si>
  <si>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</si>
  <si>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</si>
  <si>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</si>
  <si>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</si>
  <si>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</si>
  <si>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</si>
  <si>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</si>
  <si>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</si>
  <si>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</si>
  <si>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</si>
  <si>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</si>
  <si>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</si>
  <si>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</si>
  <si>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</si>
  <si>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</si>
  <si>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</si>
  <si>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</si>
  <si>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</si>
  <si>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</si>
  <si>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</si>
  <si>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</si>
  <si>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</si>
  <si>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</si>
  <si>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</si>
  <si>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</si>
  <si>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</si>
  <si>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</si>
  <si>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</si>
  <si>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</si>
  <si>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</si>
  <si>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</si>
  <si>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</si>
  <si>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</si>
  <si>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</si>
  <si>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</si>
  <si>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</si>
  <si>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</si>
  <si>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</si>
  <si>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</si>
  <si>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</si>
  <si>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</si>
  <si>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</si>
  <si>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</si>
  <si>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</si>
  <si>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</si>
  <si>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</si>
  <si>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</si>
  <si>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</si>
  <si>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</si>
  <si>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</si>
  <si>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</si>
  <si>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</si>
  <si>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</si>
  <si>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</si>
  <si>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</si>
  <si>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</si>
  <si>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</si>
  <si>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</si>
  <si>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</si>
  <si>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</si>
  <si>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</si>
  <si>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</si>
  <si>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</si>
  <si>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</si>
  <si>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</si>
  <si>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</si>
  <si>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</si>
  <si>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</si>
  <si>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</si>
  <si>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</si>
  <si>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</si>
  <si>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</si>
  <si>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</si>
  <si>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</si>
  <si>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</si>
  <si>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</si>
  <si>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</si>
  <si>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</si>
  <si>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</si>
  <si>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</si>
  <si>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</si>
  <si>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</si>
  <si>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</si>
  <si>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</si>
  <si>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</si>
  <si>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</si>
  <si>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</si>
  <si>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</si>
  <si>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</si>
  <si>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</si>
  <si>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</si>
  <si>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</si>
  <si>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</si>
  <si>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</si>
  <si>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</si>
  <si>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</si>
  <si>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</si>
  <si>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</si>
  <si>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</si>
  <si>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</si>
  <si>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</si>
  <si>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</si>
  <si>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</si>
  <si>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</si>
  <si>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</si>
  <si>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</si>
  <si>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</si>
  <si>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</si>
  <si>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</si>
  <si>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</si>
  <si>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</si>
  <si>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</si>
  <si>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</si>
  <si>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</si>
  <si>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</si>
  <si>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</si>
  <si>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</si>
  <si>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</si>
  <si>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</si>
  <si>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</si>
  <si>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</si>
  <si>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</si>
  <si>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</si>
  <si>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</si>
  <si>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</si>
  <si>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</si>
  <si>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</si>
  <si>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</si>
  <si>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</si>
  <si>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</si>
  <si>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</si>
  <si>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</si>
  <si>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</si>
  <si>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</si>
  <si>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</si>
  <si>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</si>
  <si>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</si>
  <si>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</si>
  <si>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</si>
  <si>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</si>
  <si>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</si>
  <si>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</si>
  <si>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</si>
  <si>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</si>
  <si>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</si>
  <si>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</si>
  <si>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</si>
  <si>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</si>
  <si>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</si>
  <si>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</si>
  <si>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</si>
  <si>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</si>
  <si>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</si>
  <si>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</si>
  <si>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</si>
  <si>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</si>
  <si>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</si>
  <si>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</si>
  <si>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</si>
  <si>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</si>
  <si>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</si>
  <si>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</si>
  <si>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</si>
  <si>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</si>
  <si>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</si>
  <si>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</si>
  <si>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</si>
  <si>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</si>
  <si>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</si>
  <si>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</si>
  <si>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</si>
  <si>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</si>
  <si>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</si>
  <si>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</si>
  <si>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</si>
  <si>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</si>
  <si>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</si>
  <si>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</si>
  <si>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</si>
  <si>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</si>
  <si>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</si>
  <si>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</si>
  <si>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</si>
  <si>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</si>
  <si>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</si>
  <si>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</si>
  <si>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</si>
  <si>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</si>
  <si>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</si>
  <si>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</si>
  <si>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</si>
  <si>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</si>
  <si>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</si>
  <si>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</si>
  <si>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</si>
  <si>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</si>
  <si>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</si>
  <si>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</si>
  <si>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</si>
  <si>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</si>
  <si>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</si>
  <si>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</si>
  <si>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</si>
  <si>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</si>
  <si>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</si>
  <si>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</si>
  <si>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</si>
  <si>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</si>
  <si>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</si>
  <si>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</si>
  <si>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</si>
  <si>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</si>
  <si>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</si>
  <si>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</si>
  <si>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</si>
  <si>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</si>
  <si>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</si>
  <si>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</si>
  <si>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</si>
  <si>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</si>
  <si>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</si>
  <si>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</si>
  <si>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</si>
  <si>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</si>
  <si>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</si>
  <si>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</si>
  <si>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</si>
  <si>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</si>
  <si>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</si>
  <si>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</si>
  <si>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</si>
  <si>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</si>
  <si>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</si>
  <si>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</si>
  <si>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</si>
  <si>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</si>
  <si>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</si>
  <si>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</si>
  <si>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</si>
  <si>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</si>
  <si>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</si>
  <si>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</si>
  <si>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</si>
  <si>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</si>
  <si>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</si>
  <si>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</si>
  <si>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</si>
  <si>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</si>
  <si>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</si>
  <si>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</si>
  <si>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</si>
  <si>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</si>
  <si>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</si>
  <si>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</si>
  <si>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</si>
  <si>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</si>
  <si>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</si>
  <si>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</si>
  <si>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</si>
  <si>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</si>
  <si>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</si>
  <si>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</si>
  <si>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</si>
  <si>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</si>
  <si>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</si>
  <si>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</si>
  <si>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</si>
  <si>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</si>
  <si>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</si>
  <si>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</si>
  <si>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</si>
  <si>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</si>
  <si>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</si>
  <si>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</si>
  <si>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</si>
  <si>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</si>
  <si>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</si>
  <si>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</si>
  <si>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</si>
  <si>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</si>
  <si>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</si>
  <si>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</si>
  <si>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</si>
  <si>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</si>
  <si>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</si>
  <si>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</si>
  <si>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</si>
  <si>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</si>
  <si>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</si>
  <si>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</si>
  <si>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</si>
  <si>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</si>
  <si>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</si>
  <si>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</si>
  <si>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</si>
  <si>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</si>
  <si>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</si>
  <si>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</si>
  <si>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</si>
  <si>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</si>
  <si>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</si>
  <si>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</si>
  <si>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</si>
  <si>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</si>
  <si>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</si>
  <si>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</si>
  <si>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</si>
  <si>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</si>
  <si>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</si>
  <si>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</si>
  <si>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</si>
  <si>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</si>
  <si>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</si>
  <si>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</si>
  <si>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</si>
  <si>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</si>
  <si>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</si>
  <si>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</si>
  <si>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</si>
  <si>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</si>
  <si>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</si>
  <si>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</si>
  <si>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</si>
  <si>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</si>
  <si>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</si>
  <si>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</si>
  <si>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</si>
  <si>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</si>
  <si>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</si>
  <si>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</si>
  <si>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</si>
  <si>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</si>
  <si>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</si>
  <si>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</si>
  <si>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</si>
  <si>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</si>
  <si>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</si>
  <si>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</si>
  <si>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</si>
  <si>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</si>
  <si>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</si>
  <si>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</si>
  <si>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</si>
  <si>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</si>
  <si>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</si>
  <si>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</si>
  <si>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</si>
  <si>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</si>
  <si>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</si>
  <si>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</si>
  <si>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</si>
  <si>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</si>
  <si>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</si>
  <si>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</si>
  <si>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</si>
  <si>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</si>
  <si>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</si>
  <si>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</si>
  <si>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</si>
  <si>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</si>
  <si>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</si>
  <si>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</si>
  <si>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</si>
  <si>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</si>
  <si>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</si>
  <si>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</si>
  <si>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</si>
  <si>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</si>
  <si>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</si>
  <si>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</si>
  <si>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</si>
  <si>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</si>
  <si>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</si>
  <si>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</si>
  <si>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</si>
  <si>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</si>
  <si>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</si>
  <si>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</si>
  <si>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</si>
  <si>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</si>
  <si>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</si>
  <si>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</si>
  <si>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</si>
  <si>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</si>
  <si>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</si>
  <si>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</si>
  <si>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</si>
  <si>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</si>
  <si>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</si>
  <si>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</si>
  <si>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</si>
  <si>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</si>
  <si>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</si>
  <si>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</si>
  <si>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</si>
  <si>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</si>
  <si>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</si>
  <si>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</si>
  <si>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</si>
  <si>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</si>
  <si>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</si>
  <si>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</si>
  <si>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</si>
  <si>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</si>
  <si>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</si>
  <si>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</si>
  <si>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</si>
  <si>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</si>
  <si>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</si>
  <si>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</si>
  <si>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</si>
  <si>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</si>
  <si>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</si>
  <si>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</si>
  <si>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</si>
  <si>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</si>
  <si>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</si>
  <si>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</si>
  <si>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</si>
  <si>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</si>
  <si>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</si>
  <si>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</si>
  <si>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</si>
  <si>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</si>
  <si>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</si>
  <si>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</si>
  <si>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</si>
  <si>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</si>
  <si>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</si>
  <si>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</si>
  <si>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</si>
  <si>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</si>
  <si>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</si>
  <si>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</si>
  <si>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</si>
  <si>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</si>
  <si>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</si>
  <si>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</si>
  <si>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</si>
  <si>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</si>
  <si>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</si>
  <si>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</si>
  <si>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</si>
  <si>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</si>
  <si>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</si>
  <si>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</si>
  <si>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</si>
  <si>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</si>
  <si>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</si>
  <si>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</si>
  <si>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</si>
  <si>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</si>
  <si>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</si>
  <si>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</si>
  <si>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</si>
  <si>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</si>
  <si>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</si>
  <si>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</si>
  <si>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</si>
  <si>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</si>
  <si>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</si>
  <si>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</si>
  <si>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</si>
  <si>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</si>
  <si>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</si>
  <si>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</si>
  <si>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</si>
  <si>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</si>
  <si>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</si>
  <si>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</si>
  <si>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</si>
  <si>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</si>
  <si>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</si>
  <si>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</si>
  <si>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</si>
  <si>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</si>
  <si>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</si>
  <si>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</si>
  <si>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</si>
  <si>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</si>
  <si>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</si>
  <si>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</si>
  <si>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</si>
  <si>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</si>
  <si>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</si>
  <si>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</si>
  <si>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</si>
  <si>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</si>
  <si>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</si>
  <si>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</si>
  <si>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</si>
  <si>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</si>
  <si>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</si>
  <si>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</si>
  <si>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</si>
  <si>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</si>
  <si>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</si>
  <si>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</si>
  <si>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</si>
  <si>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</si>
  <si>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</si>
  <si>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</si>
  <si>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</si>
  <si>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</si>
  <si>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</si>
  <si>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</si>
  <si>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</si>
  <si>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</si>
  <si>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</si>
  <si>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</si>
  <si>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</si>
  <si>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</si>
  <si>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</si>
  <si>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</si>
  <si>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</si>
  <si>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</si>
  <si>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</si>
  <si>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</si>
  <si>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</si>
  <si>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</si>
  <si>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</si>
  <si>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</si>
  <si>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</si>
  <si>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</si>
  <si>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</si>
  <si>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</si>
  <si>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</si>
  <si>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</si>
  <si>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</si>
  <si>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</si>
  <si>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</si>
  <si>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</si>
  <si>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</si>
  <si>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</si>
  <si>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</si>
  <si>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</si>
  <si>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</si>
  <si>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</si>
  <si>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</si>
  <si>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</si>
  <si>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</si>
  <si>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</si>
  <si>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</si>
  <si>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</si>
  <si>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</si>
  <si>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</si>
  <si>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</si>
  <si>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</si>
  <si>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</si>
  <si>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</si>
  <si>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</si>
  <si>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</si>
  <si>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</si>
  <si>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</si>
  <si>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</si>
  <si>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</si>
  <si>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</si>
  <si>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</si>
  <si>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</si>
  <si>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</si>
  <si>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</si>
  <si>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</si>
  <si>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</si>
  <si>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</si>
  <si>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</si>
  <si>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</si>
  <si>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</si>
  <si>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</si>
  <si>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</si>
  <si>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</si>
  <si>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</si>
  <si>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</si>
  <si>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</si>
  <si>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</si>
  <si>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</si>
  <si>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</si>
  <si>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</si>
  <si>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</si>
  <si>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</si>
  <si>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</si>
  <si>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</si>
  <si>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</si>
  <si>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</si>
  <si>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</si>
  <si>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</si>
  <si>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</si>
  <si>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</si>
  <si>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</si>
  <si>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</si>
  <si>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</si>
  <si>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</si>
  <si>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</si>
  <si>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</si>
  <si>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</si>
  <si>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</si>
  <si>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</si>
  <si>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</si>
  <si>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</si>
  <si>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</si>
  <si>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</si>
  <si>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</si>
  <si>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</si>
  <si>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</si>
  <si>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</si>
  <si>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</si>
  <si>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</si>
  <si>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</si>
  <si>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</si>
  <si>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</si>
  <si>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</si>
  <si>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</si>
  <si>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</si>
  <si>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</si>
  <si>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</si>
  <si>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</si>
  <si>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</si>
  <si>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</si>
  <si>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</si>
  <si>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</si>
  <si>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</si>
  <si>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</si>
  <si>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</si>
  <si>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</si>
  <si>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</si>
  <si>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</si>
  <si>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</si>
  <si>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</si>
  <si>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</si>
  <si>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</si>
  <si>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</si>
  <si>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</si>
  <si>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</si>
  <si>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</si>
  <si>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</si>
  <si>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</si>
  <si>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</si>
  <si>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</si>
  <si>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</si>
  <si>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</si>
  <si>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</si>
  <si>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</si>
  <si>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</si>
  <si>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</si>
  <si>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</si>
  <si>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</si>
  <si>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</si>
  <si>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</si>
  <si>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</si>
  <si>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</si>
  <si>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</si>
  <si>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</si>
  <si>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</si>
  <si>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</si>
  <si>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</si>
  <si>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</si>
  <si>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</si>
  <si>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</si>
  <si>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</si>
  <si>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</si>
  <si>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</si>
  <si>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</si>
  <si>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</si>
  <si>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</si>
  <si>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</si>
  <si>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</si>
  <si>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</si>
  <si>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</si>
  <si>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</si>
  <si>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</si>
  <si>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</si>
  <si>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</si>
  <si>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</si>
  <si>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</si>
  <si>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</si>
  <si>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</si>
  <si>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</si>
  <si>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</si>
  <si>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</si>
  <si>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</si>
  <si>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</si>
  <si>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</si>
  <si>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</si>
  <si>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</si>
  <si>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</si>
  <si>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</si>
  <si>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</si>
  <si>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</si>
  <si>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</si>
  <si>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</si>
  <si>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</si>
  <si>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</si>
  <si>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</si>
  <si>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</si>
  <si>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</si>
  <si>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</si>
  <si>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</si>
  <si>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</si>
  <si>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</si>
  <si>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</si>
  <si>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</si>
  <si>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</si>
  <si>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</si>
  <si>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</si>
  <si>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</si>
  <si>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</si>
  <si>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</si>
  <si>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</si>
  <si>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</si>
  <si>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</si>
  <si>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</si>
  <si>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</si>
  <si>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</si>
  <si>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</si>
  <si>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</si>
  <si>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</si>
  <si>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</si>
  <si>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</si>
  <si>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</si>
  <si>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</si>
  <si>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</si>
  <si>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</si>
  <si>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</si>
  <si>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</si>
  <si>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</si>
  <si>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</si>
  <si>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</si>
  <si>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</si>
  <si>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</si>
  <si>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</si>
  <si>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</si>
  <si>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</si>
  <si>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</si>
  <si>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</si>
  <si>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</si>
  <si>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</si>
  <si>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</si>
  <si>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</si>
  <si>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</si>
  <si>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</si>
  <si>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</si>
  <si>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</si>
  <si>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</si>
  <si>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</si>
  <si>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</si>
  <si>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</si>
  <si>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</si>
  <si>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</si>
  <si>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</si>
  <si>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</si>
  <si>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</si>
  <si>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</si>
  <si>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</si>
  <si>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</si>
  <si>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</si>
  <si>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</si>
  <si>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</si>
  <si>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</si>
  <si>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</si>
  <si>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</si>
  <si>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</si>
  <si>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</si>
  <si>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</si>
  <si>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</si>
  <si>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</si>
  <si>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</si>
  <si>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</si>
  <si>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</si>
  <si>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</si>
  <si>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</si>
  <si>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</si>
  <si>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</si>
  <si>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</si>
  <si>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</si>
  <si>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</si>
  <si>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</si>
  <si>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</si>
  <si>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</si>
  <si>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</si>
  <si>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</si>
  <si>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</si>
  <si>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</si>
  <si>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</si>
  <si>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</si>
  <si>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</si>
  <si>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</si>
  <si>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</si>
  <si>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</si>
  <si>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</si>
  <si>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</si>
  <si>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</si>
  <si>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</si>
  <si>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</si>
  <si>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</si>
  <si>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</si>
  <si>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</si>
  <si>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</si>
  <si>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</si>
  <si>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</si>
  <si>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</si>
  <si>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</si>
  <si>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</si>
  <si>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</si>
  <si>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</si>
  <si>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</si>
  <si>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</si>
  <si>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</si>
  <si>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</si>
  <si>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</si>
  <si>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</si>
  <si>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</si>
  <si>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</si>
  <si>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</si>
  <si>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</si>
  <si>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</si>
  <si>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</si>
  <si>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</si>
  <si>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</si>
  <si>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</si>
  <si>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</si>
  <si>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</si>
  <si>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</si>
  <si>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</si>
  <si>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</si>
  <si>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</si>
  <si>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</si>
  <si>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</si>
  <si>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</si>
  <si>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</si>
  <si>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</si>
  <si>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</si>
  <si>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</si>
  <si>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</si>
  <si>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</si>
  <si>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</si>
  <si>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</si>
  <si>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</si>
  <si>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</si>
  <si>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</si>
  <si>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</si>
  <si>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</si>
  <si>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</si>
  <si>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</si>
  <si>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</si>
  <si>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</si>
  <si>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</si>
  <si>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</si>
  <si>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</si>
  <si>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</si>
  <si>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</si>
  <si>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</si>
  <si>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</si>
  <si>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</si>
  <si>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</si>
  <si>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</si>
  <si>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</si>
  <si>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</si>
  <si>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</si>
  <si>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</si>
  <si>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</si>
  <si>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</si>
  <si>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</si>
  <si>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</si>
  <si>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</si>
  <si>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</si>
  <si>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</si>
  <si>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</si>
  <si>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</si>
  <si>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</si>
  <si>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</si>
  <si>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</si>
  <si>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</si>
  <si>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</si>
  <si>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</si>
  <si>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</si>
  <si>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</si>
  <si>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</si>
  <si>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</si>
  <si>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</si>
  <si>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</si>
  <si>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</si>
  <si>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</si>
  <si>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</si>
  <si>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</si>
  <si>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</si>
  <si>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</si>
  <si>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</si>
  <si>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</si>
  <si>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</si>
  <si>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</si>
  <si>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</si>
  <si>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</si>
  <si>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</si>
  <si>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</si>
  <si>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</si>
  <si>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</si>
  <si>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</si>
  <si>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</si>
  <si>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</si>
  <si>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</si>
  <si>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</si>
  <si>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</si>
  <si>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</si>
  <si>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</si>
  <si>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</si>
  <si>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</si>
  <si>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</si>
  <si>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</si>
  <si>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</si>
  <si>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</si>
  <si>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</si>
  <si>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</si>
  <si>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</si>
  <si>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</si>
  <si>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</si>
  <si>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</si>
  <si>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</si>
  <si>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</si>
  <si>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</si>
  <si>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</si>
  <si>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</si>
  <si>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</si>
  <si>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</si>
  <si>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</si>
  <si>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</si>
  <si>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</si>
  <si>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</si>
  <si>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</si>
  <si>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</si>
  <si>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</si>
  <si>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</si>
  <si>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</si>
  <si>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</si>
  <si>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</si>
  <si>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</si>
  <si>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</si>
  <si>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</si>
  <si>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</si>
  <si>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</si>
  <si>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</si>
  <si>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</si>
  <si>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</si>
  <si>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</si>
  <si>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</si>
  <si>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</si>
  <si>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</si>
  <si>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</si>
  <si>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</si>
  <si>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</si>
  <si>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</si>
  <si>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</si>
  <si>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</si>
  <si>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</si>
  <si>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</si>
  <si>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</si>
  <si>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</si>
  <si>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</si>
  <si>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</si>
  <si>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</si>
  <si>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</si>
  <si>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</si>
  <si>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</si>
  <si>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</si>
  <si>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</si>
  <si>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</si>
  <si>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</si>
  <si>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</si>
  <si>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</si>
  <si>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</si>
  <si>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</si>
  <si>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</si>
  <si>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</si>
  <si>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</si>
  <si>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</si>
  <si>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</si>
  <si>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</si>
  <si>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</si>
  <si>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</si>
  <si>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</si>
  <si>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</si>
  <si>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</si>
  <si>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</si>
  <si>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</si>
  <si>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</si>
  <si>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</si>
  <si>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</si>
  <si>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</si>
  <si>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</si>
  <si>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</si>
  <si>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</si>
  <si>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</si>
  <si>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</si>
  <si>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</si>
  <si>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</si>
  <si>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</si>
  <si>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</si>
  <si>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</si>
  <si>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</si>
  <si>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</si>
  <si>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</si>
  <si>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</si>
  <si>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</si>
  <si>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</si>
  <si>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</si>
  <si>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</si>
  <si>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</si>
  <si>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</si>
  <si>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</si>
  <si>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</si>
  <si>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</si>
  <si>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</si>
  <si>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</si>
  <si>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</si>
  <si>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</si>
  <si>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</si>
  <si>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</si>
  <si>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</si>
  <si>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</si>
  <si>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</si>
  <si>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</si>
  <si>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</si>
  <si>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</si>
  <si>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</si>
  <si>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</si>
  <si>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</si>
  <si>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</si>
  <si>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</si>
  <si>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</si>
  <si>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</si>
  <si>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</si>
  <si>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</si>
  <si>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</si>
  <si>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</si>
  <si>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</si>
  <si>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</si>
  <si>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</si>
  <si>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</si>
  <si>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</si>
  <si>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</si>
  <si>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</si>
  <si>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</si>
  <si>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</si>
  <si>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</si>
  <si>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</si>
  <si>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</si>
  <si>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</si>
  <si>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</si>
  <si>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</si>
  <si>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</si>
  <si>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</si>
  <si>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</si>
  <si>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</si>
  <si>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</si>
  <si>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</si>
  <si>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</si>
  <si>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</si>
  <si>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</si>
  <si>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</si>
  <si>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</si>
  <si>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</si>
  <si>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</si>
  <si>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</si>
  <si>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</si>
  <si>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</si>
  <si>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</si>
  <si>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</si>
  <si>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</si>
  <si>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</si>
  <si>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</si>
  <si>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</si>
  <si>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</si>
  <si>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</si>
  <si>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</si>
  <si>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</si>
  <si>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</si>
  <si>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</si>
  <si>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</si>
  <si>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</si>
  <si>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</si>
  <si>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</si>
  <si>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</si>
  <si>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</si>
  <si>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</si>
  <si>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</si>
  <si>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</si>
  <si>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</si>
  <si>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</si>
  <si>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</si>
  <si>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</si>
  <si>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</si>
  <si>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</si>
  <si>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</si>
  <si>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</si>
  <si>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</si>
  <si>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</si>
  <si>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</si>
  <si>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</si>
  <si>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</si>
  <si>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</si>
  <si>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</si>
  <si>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</si>
  <si>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</si>
  <si>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</si>
  <si>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</si>
  <si>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</si>
  <si>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</si>
  <si>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</si>
  <si>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</si>
  <si>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</si>
  <si>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</si>
  <si>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</si>
  <si>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</si>
  <si>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</si>
  <si>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</si>
  <si>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</si>
  <si>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</si>
  <si>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</si>
  <si>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</si>
  <si>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</si>
  <si>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</si>
  <si>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</si>
  <si>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</si>
  <si>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</si>
  <si>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</si>
  <si>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</si>
  <si>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</si>
  <si>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</si>
  <si>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</si>
  <si>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</si>
  <si>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</si>
  <si>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</si>
  <si>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</si>
  <si>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</si>
  <si>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</si>
  <si>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</si>
  <si>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</si>
  <si>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</si>
  <si>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</si>
  <si>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</si>
  <si>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</si>
  <si>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</si>
  <si>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</si>
  <si>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</si>
  <si>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</si>
  <si>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</si>
  <si>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</si>
  <si>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</si>
  <si>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</si>
  <si>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</si>
  <si>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</si>
  <si>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</si>
  <si>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</si>
  <si>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</si>
  <si>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</si>
  <si>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</si>
  <si>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</si>
  <si>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</si>
  <si>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</si>
  <si>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</si>
  <si>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</si>
  <si>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</si>
  <si>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</si>
  <si>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</si>
  <si>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</si>
  <si>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</si>
  <si>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</si>
  <si>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</si>
  <si>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</si>
  <si>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</si>
  <si>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</si>
  <si>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</si>
  <si>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</si>
  <si>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</si>
  <si>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</si>
  <si>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</si>
  <si>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</si>
  <si>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</si>
  <si>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</si>
  <si>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</si>
  <si>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</si>
  <si>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</si>
  <si>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</si>
  <si>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</si>
  <si>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</si>
  <si>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</si>
  <si>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</si>
  <si>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</si>
  <si>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</si>
  <si>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</si>
  <si>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</si>
  <si>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</si>
  <si>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</si>
  <si>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</si>
  <si>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</si>
  <si>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</si>
  <si>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</si>
  <si>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</si>
  <si>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</si>
  <si>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</si>
  <si>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</si>
  <si>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</si>
  <si>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</si>
  <si>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</si>
  <si>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</si>
  <si>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</si>
  <si>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</si>
  <si>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</si>
  <si>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</si>
  <si>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</si>
  <si>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</si>
  <si>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</si>
  <si>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</si>
  <si>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</si>
  <si>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</si>
  <si>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</si>
  <si>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</si>
  <si>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</si>
  <si>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</si>
  <si>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</si>
  <si>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</si>
  <si>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</si>
  <si>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</si>
  <si>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</si>
  <si>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</si>
  <si>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</si>
  <si>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</si>
  <si>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</si>
  <si>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</si>
  <si>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</si>
  <si>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</si>
  <si>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</si>
  <si>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</si>
  <si>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</si>
  <si>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</si>
  <si>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</si>
  <si>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</si>
  <si>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</si>
  <si>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</si>
  <si>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</si>
  <si>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</si>
  <si>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</si>
  <si>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</si>
  <si>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</si>
  <si>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</si>
  <si>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</si>
  <si>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</si>
  <si>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</si>
  <si>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</si>
  <si>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</si>
  <si>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</si>
  <si>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</si>
  <si>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</si>
  <si>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</si>
  <si>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</si>
  <si>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</si>
  <si>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</si>
  <si>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</si>
  <si>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</si>
  <si>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</si>
  <si>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</si>
  <si>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</si>
  <si>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</si>
  <si>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</si>
  <si>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</si>
  <si>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</si>
  <si>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</si>
  <si>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</si>
  <si>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</si>
  <si>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</si>
  <si>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</si>
  <si>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</si>
  <si>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</si>
  <si>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</si>
  <si>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</si>
  <si>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</si>
  <si>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</si>
  <si>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</si>
  <si>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</si>
  <si>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</si>
  <si>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</si>
  <si>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</si>
  <si>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</si>
  <si>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</si>
  <si>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</si>
  <si>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</si>
  <si>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</si>
  <si>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</si>
  <si>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</si>
  <si>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</si>
  <si>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</si>
  <si>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</si>
  <si>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</si>
  <si>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</si>
  <si>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</si>
  <si>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</si>
  <si>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</si>
  <si>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</si>
  <si>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</si>
  <si>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</si>
  <si>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</si>
  <si>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</si>
  <si>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</si>
  <si>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</si>
  <si>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</si>
  <si>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</si>
  <si>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</si>
  <si>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</si>
  <si>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</si>
  <si>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</si>
  <si>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</si>
  <si>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</si>
  <si>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</si>
  <si>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</si>
  <si>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</si>
  <si>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</si>
  <si>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</si>
  <si>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</si>
  <si>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</si>
  <si>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</si>
  <si>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</si>
  <si>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</si>
  <si>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</si>
  <si>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</si>
  <si>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</si>
  <si>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</si>
  <si>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</si>
  <si>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</si>
  <si>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</si>
  <si>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</si>
  <si>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</si>
  <si>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</si>
  <si>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</si>
  <si>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</si>
  <si>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</si>
  <si>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</si>
  <si>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</si>
  <si>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</si>
  <si>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</si>
  <si>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</si>
  <si>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</si>
  <si>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</si>
  <si>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</si>
  <si>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</si>
  <si>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</si>
  <si>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</si>
  <si>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</si>
  <si>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</si>
  <si>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</si>
  <si>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</si>
  <si>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</si>
  <si>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</si>
  <si>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</si>
  <si>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</si>
  <si>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</si>
  <si>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</si>
  <si>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</si>
  <si>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</si>
  <si>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</si>
  <si>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</si>
  <si>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</si>
  <si>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</si>
  <si>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</si>
  <si>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</si>
  <si>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</si>
  <si>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</si>
  <si>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</si>
  <si>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</si>
  <si>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</si>
  <si>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</si>
  <si>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</si>
  <si>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</si>
  <si>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</si>
  <si>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</si>
  <si>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</si>
  <si>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</si>
  <si>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</si>
  <si>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</si>
  <si>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</si>
  <si>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</si>
  <si>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</si>
  <si>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</si>
  <si>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</si>
  <si>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</si>
  <si>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</si>
  <si>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</si>
  <si>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</si>
  <si>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</si>
  <si>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</si>
  <si>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</si>
  <si>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</si>
  <si>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</si>
  <si>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</si>
  <si>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</si>
  <si>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</si>
  <si>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</si>
  <si>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</si>
  <si>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</si>
  <si>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</si>
  <si>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</si>
  <si>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</si>
  <si>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</si>
  <si>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</si>
  <si>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</si>
  <si>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</si>
  <si>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</si>
  <si>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</si>
  <si>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</si>
  <si>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</si>
  <si>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</si>
  <si>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</si>
  <si>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</si>
  <si>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</si>
  <si>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</si>
  <si>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</si>
  <si>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</si>
  <si>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</si>
  <si>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</si>
  <si>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</si>
  <si>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</si>
  <si>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</si>
  <si>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</si>
  <si>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</si>
  <si>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</si>
  <si>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</si>
  <si>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</si>
  <si>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</si>
  <si>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</si>
  <si>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</si>
  <si>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</si>
  <si>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</si>
  <si>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</si>
  <si>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</si>
  <si>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</si>
  <si>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</si>
  <si>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</si>
  <si>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</si>
  <si>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</si>
  <si>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</si>
  <si>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</si>
  <si>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</si>
  <si>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</si>
  <si>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</si>
  <si>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</si>
  <si>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</si>
  <si>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</si>
  <si>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</si>
  <si>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</si>
  <si>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</si>
  <si>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</si>
  <si>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</si>
  <si>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</si>
  <si>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</si>
  <si>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</si>
  <si>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</si>
  <si>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</si>
  <si>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</si>
  <si>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</si>
  <si>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</si>
  <si>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</si>
  <si>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</si>
  <si>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</si>
  <si>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</si>
  <si>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</si>
  <si>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</si>
  <si>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</si>
  <si>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</si>
  <si>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</si>
  <si>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</si>
  <si>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</si>
  <si>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</si>
  <si>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</si>
  <si>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</si>
  <si>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</si>
  <si>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</si>
  <si>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</si>
  <si>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</si>
  <si>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</si>
  <si>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</si>
  <si>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</si>
  <si>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</si>
  <si>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</si>
  <si>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</si>
  <si>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</si>
  <si>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</si>
  <si>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</si>
  <si>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</si>
  <si>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</si>
  <si>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</si>
  <si>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</si>
  <si>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</si>
  <si>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</si>
  <si>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</si>
  <si>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</si>
  <si>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</si>
  <si>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</si>
  <si>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</si>
  <si>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</si>
  <si>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</si>
  <si>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</si>
  <si>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</si>
  <si>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</si>
  <si>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</si>
  <si>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</si>
  <si>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</si>
  <si>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</si>
  <si>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</si>
  <si>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</si>
  <si>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</si>
  <si>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</si>
  <si>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</si>
  <si>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</si>
  <si>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</si>
  <si>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</si>
  <si>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</si>
  <si>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</si>
  <si>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</si>
  <si>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</si>
  <si>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</si>
  <si>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</si>
  <si>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</si>
  <si>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</si>
  <si>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</si>
  <si>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</si>
  <si>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</si>
  <si>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</si>
  <si>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</si>
  <si>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</si>
  <si>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</si>
  <si>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</si>
  <si>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</si>
  <si>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</si>
  <si>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</si>
  <si>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</si>
  <si>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</si>
  <si>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</si>
  <si>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</si>
  <si>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</si>
  <si>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</si>
  <si>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</si>
  <si>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</si>
  <si>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</si>
  <si>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</si>
  <si>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</si>
  <si>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</si>
  <si>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</si>
  <si>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</si>
  <si>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</si>
  <si>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</si>
  <si>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</si>
  <si>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</si>
  <si>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</si>
  <si>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</si>
  <si>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</si>
  <si>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</si>
  <si>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</si>
  <si>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</si>
  <si>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</si>
  <si>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</si>
  <si>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</si>
  <si>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</si>
  <si>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</si>
  <si>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</si>
  <si>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</si>
  <si>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</si>
  <si>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</si>
  <si>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</si>
  <si>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</si>
  <si>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</si>
  <si>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</si>
  <si>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</si>
  <si>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</si>
  <si>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</si>
  <si>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</si>
  <si>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</si>
  <si>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</si>
  <si>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</si>
  <si>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</si>
  <si>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</si>
  <si>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</si>
  <si>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</si>
  <si>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</si>
  <si>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</si>
  <si>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</si>
  <si>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</si>
  <si>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</si>
  <si>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</si>
  <si>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</si>
  <si>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</si>
  <si>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</si>
  <si>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</si>
  <si>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</si>
  <si>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</si>
  <si>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</si>
  <si>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</si>
  <si>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</si>
  <si>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</si>
  <si>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</si>
  <si>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</si>
  <si>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</si>
  <si>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</si>
  <si>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</si>
  <si>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</si>
  <si>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</si>
  <si>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</si>
  <si>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</si>
  <si>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</si>
  <si>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</si>
  <si>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</si>
  <si>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</si>
  <si>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</si>
  <si>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</si>
  <si>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</si>
  <si>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</si>
  <si>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</si>
  <si>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</si>
  <si>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</si>
  <si>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</si>
  <si>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</si>
  <si>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</si>
  <si>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</si>
  <si>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</si>
  <si>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</si>
  <si>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</si>
  <si>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</si>
  <si>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</si>
  <si>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</si>
  <si>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</si>
  <si>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</si>
  <si>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</si>
  <si>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</si>
  <si>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</si>
  <si>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</si>
  <si>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</si>
  <si>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</si>
  <si>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</si>
  <si>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</si>
  <si>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</si>
  <si>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</si>
  <si>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</si>
  <si>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</si>
  <si>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</si>
  <si>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</si>
  <si>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</si>
  <si>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</si>
  <si>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</si>
  <si>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</si>
  <si>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</si>
  <si>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</si>
  <si>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</si>
  <si>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</si>
  <si>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</si>
  <si>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</si>
  <si>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</si>
  <si>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</si>
  <si>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</si>
  <si>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</si>
  <si>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</si>
  <si>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</si>
  <si>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</si>
  <si>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</si>
  <si>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</si>
  <si>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</si>
  <si>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</si>
  <si>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</si>
  <si>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</si>
  <si>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</si>
  <si>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</si>
  <si>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</si>
  <si>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</si>
  <si>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</si>
  <si>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</si>
  <si>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</si>
  <si>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</si>
  <si>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</si>
  <si>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</si>
  <si>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</si>
  <si>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</si>
  <si>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</si>
  <si>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</si>
  <si>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</si>
  <si>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</si>
  <si>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</si>
  <si>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</si>
  <si>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</si>
  <si>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</si>
  <si>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</si>
  <si>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</si>
  <si>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</si>
  <si>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</si>
  <si>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</si>
  <si>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</si>
  <si>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</si>
  <si>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</si>
  <si>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</si>
  <si>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</si>
  <si>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</si>
  <si>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</si>
  <si>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</si>
  <si>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</si>
  <si>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</si>
  <si>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</si>
  <si>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</si>
  <si>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</si>
  <si>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</si>
  <si>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</si>
  <si>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</si>
  <si>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</si>
  <si>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</si>
  <si>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</si>
  <si>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</si>
  <si>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</si>
  <si>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</si>
  <si>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</si>
  <si>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</si>
  <si>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</si>
  <si>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</si>
  <si>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</si>
  <si>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</si>
  <si>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</si>
  <si>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</si>
  <si>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</si>
  <si>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</si>
  <si>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</si>
  <si>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</si>
  <si>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</si>
  <si>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</si>
  <si>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</si>
  <si>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</si>
  <si>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</si>
  <si>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</si>
  <si>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</si>
  <si>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</si>
  <si>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</si>
  <si>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</si>
  <si>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</si>
  <si>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</si>
  <si>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</si>
  <si>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</si>
  <si>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</si>
  <si>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</si>
  <si>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</si>
  <si>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</si>
  <si>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</si>
  <si>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</si>
  <si>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</si>
  <si>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</si>
  <si>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</si>
  <si>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</si>
  <si>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</si>
  <si>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</si>
  <si>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</si>
  <si>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</si>
  <si>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</si>
  <si>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</si>
  <si>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</si>
  <si>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</si>
  <si>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</si>
  <si>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</si>
  <si>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</si>
  <si>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</si>
  <si>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</si>
  <si>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</si>
  <si>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</si>
  <si>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</si>
  <si>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</si>
  <si>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</si>
  <si>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</si>
  <si>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</si>
  <si>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</si>
  <si>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</si>
  <si>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</si>
  <si>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</si>
  <si>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</si>
  <si>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</si>
  <si>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</si>
  <si>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</si>
  <si>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</si>
  <si>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</si>
  <si>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</si>
  <si>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</si>
  <si>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</si>
  <si>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</si>
  <si>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</si>
  <si>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</si>
  <si>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</si>
  <si>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</si>
  <si>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</si>
  <si>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</si>
  <si>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</si>
  <si>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</si>
  <si>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</si>
  <si>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</si>
  <si>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</si>
  <si>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</si>
  <si>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</si>
  <si>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</si>
  <si>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</si>
  <si>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</si>
  <si>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</si>
  <si>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</si>
  <si>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</si>
  <si>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</si>
  <si>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</si>
  <si>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</si>
  <si>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</si>
  <si>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</si>
  <si>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</si>
  <si>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</si>
  <si>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</si>
  <si>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</si>
  <si>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</si>
  <si>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</si>
  <si>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</si>
  <si>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</si>
  <si>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</si>
  <si>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</si>
  <si>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</si>
  <si>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</si>
  <si>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</si>
  <si>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</si>
  <si>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</si>
  <si>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</si>
  <si>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</si>
  <si>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</si>
  <si>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</si>
  <si>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</si>
  <si>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</si>
  <si>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</si>
  <si>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</si>
  <si>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</si>
  <si>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</si>
  <si>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</si>
  <si>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</si>
  <si>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</si>
  <si>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</si>
  <si>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</si>
  <si>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</si>
  <si>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</si>
  <si>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</si>
  <si>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</si>
  <si>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</si>
  <si>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</si>
  <si>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</si>
  <si>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</si>
  <si>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</si>
  <si>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</si>
  <si>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</si>
  <si>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</si>
  <si>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</si>
  <si>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</si>
  <si>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</si>
  <si>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</si>
  <si>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</si>
  <si>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</si>
  <si>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</si>
  <si>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</si>
  <si>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</si>
  <si>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</si>
  <si>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</si>
  <si>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</si>
  <si>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</si>
  <si>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</si>
  <si>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</si>
  <si>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</si>
  <si>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</si>
  <si>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</si>
  <si>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</si>
  <si>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</si>
  <si>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</si>
  <si>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</si>
  <si>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</si>
  <si>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</si>
  <si>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</si>
  <si>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</si>
  <si>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</si>
  <si>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</si>
  <si>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</si>
  <si>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</si>
  <si>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</si>
  <si>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</si>
  <si>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</si>
  <si>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</si>
  <si>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</si>
  <si>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</si>
  <si>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</si>
  <si>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</si>
  <si>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</si>
  <si>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</si>
  <si>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</si>
  <si>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</si>
  <si>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</si>
  <si>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</si>
  <si>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</si>
  <si>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</si>
  <si>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</si>
  <si>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</si>
  <si>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</si>
  <si>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</si>
  <si>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</si>
  <si>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</si>
  <si>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</si>
  <si>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</si>
  <si>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</si>
  <si>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</si>
  <si>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</si>
  <si>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</si>
  <si>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</si>
  <si>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</si>
  <si>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</si>
  <si>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</si>
  <si>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</si>
  <si>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</si>
  <si>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</si>
  <si>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</si>
  <si>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</si>
  <si>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</si>
  <si>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</si>
  <si>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</si>
  <si>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</si>
  <si>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</si>
  <si>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</si>
  <si>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</si>
  <si>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</si>
  <si>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</si>
  <si>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</si>
  <si>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</si>
  <si>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</si>
  <si>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</si>
  <si>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</si>
  <si>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</si>
  <si>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</si>
  <si>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</si>
  <si>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</si>
  <si>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</si>
  <si>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</si>
  <si>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</si>
  <si>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</si>
  <si>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</si>
  <si>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</si>
  <si>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</si>
  <si>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</si>
  <si>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</si>
  <si>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</si>
  <si>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</si>
  <si>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</si>
  <si>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</si>
  <si>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</si>
  <si>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</si>
  <si>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</si>
  <si>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</si>
  <si>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</si>
  <si>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</si>
  <si>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</si>
  <si>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</si>
  <si>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</si>
  <si>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</si>
  <si>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</si>
  <si>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</si>
  <si>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</si>
  <si>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</si>
  <si>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</si>
  <si>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</si>
  <si>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</si>
  <si>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</si>
  <si>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</si>
  <si>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</si>
  <si>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</si>
  <si>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</si>
  <si>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</si>
  <si>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</si>
  <si>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</si>
  <si>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</si>
  <si>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</si>
  <si>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</si>
  <si>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</si>
  <si>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</si>
  <si>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</si>
  <si>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</si>
  <si>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</si>
  <si>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</si>
  <si>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</si>
  <si>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</si>
  <si>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</si>
  <si>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</si>
  <si>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</si>
  <si>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</si>
  <si>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</si>
  <si>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</si>
  <si>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</si>
  <si>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</si>
  <si>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</si>
  <si>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</si>
  <si>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</si>
  <si>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</si>
  <si>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</si>
  <si>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</si>
  <si>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</si>
  <si>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</si>
  <si>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</si>
  <si>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</si>
  <si>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</si>
  <si>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</si>
  <si>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</si>
  <si>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</si>
  <si>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</si>
  <si>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</si>
  <si>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</si>
  <si>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</si>
  <si>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</si>
  <si>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</si>
  <si>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</si>
  <si>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</si>
  <si>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</si>
  <si>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</si>
  <si>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</si>
  <si>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</si>
  <si>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</si>
  <si>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</si>
  <si>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</si>
  <si>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</si>
  <si>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</si>
  <si>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</si>
  <si>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</si>
  <si>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</si>
  <si>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</si>
  <si>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</si>
  <si>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</si>
  <si>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</si>
  <si>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</si>
  <si>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</si>
  <si>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</si>
  <si>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</si>
  <si>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</si>
  <si>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</si>
  <si>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</si>
  <si>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</si>
  <si>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</si>
  <si>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</si>
  <si>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</si>
  <si>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</si>
  <si>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</si>
  <si>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</si>
  <si>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</si>
  <si>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</si>
  <si>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</si>
  <si>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</si>
  <si>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</si>
  <si>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</si>
  <si>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</si>
  <si>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</si>
  <si>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</si>
  <si>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</si>
  <si>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</si>
  <si>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</si>
  <si>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</si>
  <si>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</si>
  <si>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</si>
  <si>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</si>
  <si>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</si>
  <si>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</si>
  <si>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</si>
  <si>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</si>
  <si>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</si>
  <si>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</si>
  <si>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</si>
  <si>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</si>
  <si>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</si>
  <si>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</si>
  <si>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</si>
  <si>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</si>
  <si>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</si>
  <si>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</si>
  <si>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</si>
  <si>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</si>
  <si>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</si>
  <si>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</si>
  <si>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</si>
  <si>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</si>
  <si>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</si>
  <si>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</si>
  <si>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</si>
  <si>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</si>
  <si>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</si>
  <si>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</si>
  <si>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</si>
  <si>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</si>
  <si>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</si>
  <si>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</si>
  <si>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</si>
  <si>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</si>
  <si>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</si>
  <si>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</si>
  <si>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</si>
  <si>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</si>
  <si>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</si>
  <si>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</si>
  <si>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</si>
  <si>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</si>
  <si>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</si>
  <si>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</si>
  <si>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</si>
  <si>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</si>
  <si>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</si>
  <si>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</si>
  <si>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</si>
  <si>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</si>
  <si>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</si>
  <si>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</si>
  <si>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</si>
  <si>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</si>
  <si>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</si>
  <si>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</si>
  <si>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</si>
  <si>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</si>
  <si>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</si>
  <si>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</si>
  <si>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</si>
  <si>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</si>
  <si>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</si>
  <si>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</si>
  <si>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</si>
  <si>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</si>
  <si>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</si>
  <si>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</si>
  <si>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</si>
  <si>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</si>
  <si>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</si>
  <si>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</si>
  <si>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</si>
  <si>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</si>
  <si>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</si>
  <si>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</si>
  <si>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</si>
  <si>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</si>
  <si>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</si>
  <si>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</si>
  <si>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</si>
  <si>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</si>
  <si>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</si>
  <si>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</si>
  <si>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</si>
  <si>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</si>
  <si>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</si>
  <si>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</si>
  <si>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</si>
  <si>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</si>
  <si>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</si>
  <si>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</si>
  <si>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</si>
  <si>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</si>
  <si>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</si>
  <si>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</si>
  <si>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</si>
  <si>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</si>
  <si>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</si>
  <si>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</si>
  <si>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</si>
  <si>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</si>
  <si>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</si>
  <si>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</si>
  <si>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</si>
  <si>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</si>
  <si>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</si>
  <si>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</si>
  <si>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</si>
  <si>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</si>
  <si>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</si>
  <si>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</si>
  <si>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</si>
  <si>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</si>
  <si>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</si>
  <si>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</si>
  <si>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</si>
  <si>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</si>
  <si>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</si>
  <si>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</si>
  <si>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</si>
  <si>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</si>
  <si>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</si>
  <si>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</si>
  <si>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</si>
  <si>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</si>
  <si>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</si>
  <si>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</si>
  <si>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</si>
  <si>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</si>
  <si>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</si>
  <si>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</si>
  <si>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</si>
  <si>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</si>
  <si>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</si>
  <si>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</si>
  <si>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</si>
  <si>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</si>
  <si>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</si>
  <si>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</si>
  <si>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</si>
  <si>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</si>
  <si>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</si>
  <si>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</si>
  <si>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</si>
  <si>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</si>
  <si>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</si>
  <si>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</si>
  <si>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</si>
  <si>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</si>
  <si>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</si>
  <si>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</si>
  <si>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</si>
  <si>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</si>
  <si>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</si>
  <si>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</si>
  <si>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</si>
  <si>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</si>
  <si>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</si>
  <si>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</si>
  <si>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</si>
  <si>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</si>
  <si>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</si>
  <si>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</si>
  <si>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</si>
  <si>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</si>
  <si>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</si>
  <si>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</si>
  <si>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</si>
  <si>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</si>
  <si>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</si>
  <si>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</si>
  <si>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</si>
  <si>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</si>
  <si>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</si>
  <si>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</si>
  <si>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</si>
  <si>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</si>
  <si>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</si>
  <si>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</si>
  <si>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</si>
  <si>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</si>
  <si>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</si>
  <si>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</si>
  <si>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</si>
  <si>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</si>
  <si>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</si>
  <si>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</si>
  <si>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</si>
  <si>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</si>
  <si>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</si>
  <si>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</si>
  <si>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</si>
  <si>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</si>
  <si>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</si>
  <si>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</si>
  <si>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</si>
  <si>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</si>
  <si>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</si>
  <si>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</si>
  <si>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</si>
  <si>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</si>
  <si>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</si>
  <si>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</si>
  <si>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</si>
  <si>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</si>
  <si>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</si>
  <si>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</si>
  <si>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</si>
  <si>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</si>
  <si>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</si>
  <si>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</si>
  <si>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</si>
  <si>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</si>
  <si>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</si>
  <si>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</si>
  <si>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</si>
  <si>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</si>
  <si>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</si>
  <si>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</si>
  <si>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</si>
  <si>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</si>
  <si>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</si>
  <si>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</si>
  <si>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</si>
  <si>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</si>
  <si>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</si>
  <si>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</si>
  <si>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</si>
  <si>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</si>
  <si>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</si>
  <si>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</si>
  <si>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</si>
  <si>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</si>
  <si>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</si>
  <si>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</si>
  <si>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</si>
  <si>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</si>
  <si>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</si>
  <si>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</si>
  <si>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</si>
  <si>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</si>
  <si>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</si>
  <si>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</si>
  <si>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</si>
  <si>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</si>
  <si>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</si>
  <si>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</si>
  <si>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</si>
  <si>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</si>
  <si>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</si>
  <si>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</si>
  <si>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</si>
  <si>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</si>
  <si>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</si>
  <si>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</si>
  <si>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</si>
  <si>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</si>
  <si>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</si>
  <si>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</si>
  <si>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</si>
  <si>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</si>
  <si>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</si>
  <si>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</si>
  <si>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</si>
  <si>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</si>
  <si>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</si>
  <si>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</si>
  <si>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</si>
  <si>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</si>
  <si>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</si>
  <si>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</si>
  <si>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</si>
  <si>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</si>
  <si>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</si>
  <si>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</si>
  <si>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</si>
  <si>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</si>
  <si>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</si>
  <si>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</si>
  <si>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</si>
  <si>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</si>
  <si>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</si>
  <si>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</si>
  <si>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</si>
  <si>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</si>
  <si>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</si>
  <si>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</si>
  <si>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</si>
  <si>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</si>
  <si>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</si>
  <si>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</si>
  <si>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</si>
  <si>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</si>
  <si>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</si>
  <si>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</si>
  <si>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</si>
  <si>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</si>
  <si>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</si>
  <si>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</si>
  <si>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</si>
  <si>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</si>
  <si>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</si>
  <si>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</si>
  <si>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</si>
  <si>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</si>
  <si>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</si>
  <si>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</si>
  <si>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</si>
  <si>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</si>
  <si>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</si>
  <si>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</si>
  <si>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</si>
  <si>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</si>
  <si>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</si>
  <si>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</si>
  <si>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</si>
  <si>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</si>
  <si>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</si>
  <si>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</si>
  <si>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</si>
  <si>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</si>
  <si>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</si>
  <si>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</si>
  <si>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</si>
  <si>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</si>
  <si>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</si>
  <si>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</si>
  <si>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</si>
  <si>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</si>
  <si>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</si>
  <si>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</si>
  <si>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</si>
  <si>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</si>
  <si>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</si>
  <si>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</si>
  <si>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</si>
  <si>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</si>
  <si>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</si>
  <si>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</si>
  <si>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</si>
  <si>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</si>
  <si>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</si>
  <si>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</si>
  <si>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</si>
  <si>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</si>
  <si>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</si>
  <si>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</si>
  <si>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</si>
  <si>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</si>
  <si>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</si>
  <si>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</si>
  <si>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</si>
  <si>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</si>
  <si>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</si>
  <si>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</si>
  <si>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</si>
  <si>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</si>
  <si>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</si>
  <si>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</si>
  <si>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</si>
  <si>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</si>
  <si>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</si>
  <si>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</si>
  <si>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</si>
  <si>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</si>
  <si>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</si>
  <si>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</si>
  <si>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</si>
  <si>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</si>
  <si>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</si>
  <si>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</si>
  <si>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</si>
  <si>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</si>
  <si>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</si>
  <si>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</si>
  <si>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</si>
  <si>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</si>
  <si>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</si>
  <si>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</si>
  <si>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</si>
  <si>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</si>
  <si>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</si>
  <si>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</si>
  <si>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</si>
  <si>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</si>
  <si>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</si>
  <si>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</si>
  <si>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</si>
  <si>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</si>
  <si>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</si>
  <si>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</si>
  <si>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</si>
  <si>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</si>
  <si>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</si>
  <si>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</si>
  <si>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</si>
  <si>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</si>
  <si>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</si>
  <si>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</si>
  <si>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</si>
  <si>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</si>
  <si>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</si>
  <si>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</si>
  <si>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</si>
  <si>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</si>
  <si>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</si>
  <si>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</si>
  <si>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</si>
  <si>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</si>
  <si>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</si>
  <si>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</si>
  <si>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</si>
  <si>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</si>
  <si>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</si>
  <si>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</si>
  <si>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</si>
  <si>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</si>
  <si>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</si>
  <si>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</si>
  <si>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</si>
  <si>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</si>
  <si>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</si>
  <si>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</si>
  <si>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</si>
  <si>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</si>
  <si>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</si>
  <si>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</si>
  <si>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</si>
  <si>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</si>
  <si>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</si>
  <si>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</si>
  <si>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</si>
  <si>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</si>
  <si>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</si>
  <si>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</si>
  <si>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</si>
  <si>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</si>
  <si>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</si>
  <si>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</si>
  <si>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</si>
  <si>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</si>
  <si>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</si>
  <si>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</si>
  <si>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</si>
  <si>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</si>
  <si>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</si>
  <si>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</si>
  <si>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</si>
  <si>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</si>
  <si>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</si>
  <si>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</si>
  <si>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</si>
  <si>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</si>
  <si>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</si>
  <si>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</si>
  <si>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</si>
  <si>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</si>
  <si>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</si>
  <si>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</si>
  <si>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</si>
  <si>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</si>
  <si>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</si>
  <si>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</si>
  <si>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</si>
  <si>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</si>
  <si>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</si>
  <si>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</si>
  <si>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</si>
  <si>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</si>
  <si>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</si>
  <si>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</si>
  <si>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</si>
  <si>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</si>
  <si>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</si>
  <si>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</si>
  <si>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</si>
  <si>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</si>
  <si>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</si>
  <si>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</si>
  <si>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</si>
  <si>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</si>
  <si>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</si>
  <si>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</si>
  <si>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</si>
  <si>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</si>
  <si>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</si>
  <si>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</si>
  <si>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</si>
  <si>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</si>
  <si>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</si>
  <si>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</si>
  <si>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</si>
  <si>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</si>
  <si>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</si>
  <si>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</si>
  <si>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</si>
  <si>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</si>
  <si>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</si>
  <si>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</si>
  <si>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</si>
  <si>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</si>
  <si>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</si>
  <si>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</si>
  <si>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</si>
  <si>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</si>
  <si>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</si>
  <si>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</si>
  <si>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</si>
  <si>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</si>
  <si>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</si>
  <si>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</si>
  <si>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</si>
  <si>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</si>
  <si>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</si>
  <si>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</si>
  <si>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</si>
  <si>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</si>
  <si>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</si>
  <si>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</si>
  <si>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</si>
  <si>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</si>
  <si>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</si>
  <si>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</si>
  <si>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</si>
  <si>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</si>
  <si>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</si>
  <si>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</si>
  <si>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</si>
  <si>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</si>
  <si>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</si>
  <si>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</si>
  <si>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</si>
  <si>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</si>
  <si>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</si>
  <si>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</si>
  <si>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</si>
  <si>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</si>
  <si>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</si>
  <si>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</si>
  <si>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</si>
  <si>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</si>
  <si>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</si>
  <si>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</si>
  <si>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</si>
  <si>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</si>
  <si>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</si>
  <si>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</si>
  <si>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</si>
  <si>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</si>
  <si>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</si>
  <si>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</si>
  <si>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</si>
  <si>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</si>
  <si>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</si>
  <si>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</si>
  <si>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</si>
  <si>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</si>
  <si>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</si>
  <si>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</si>
  <si>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</si>
  <si>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</si>
  <si>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</si>
  <si>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</si>
  <si>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</si>
  <si>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</si>
  <si>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</si>
  <si>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</si>
  <si>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</si>
  <si>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</si>
  <si>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</si>
  <si>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</si>
  <si>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</si>
  <si>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</si>
  <si>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</si>
  <si>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</si>
  <si>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</si>
  <si>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</si>
  <si>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</si>
  <si>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</si>
  <si>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</si>
  <si>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</si>
  <si>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</si>
  <si>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</si>
  <si>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</si>
  <si>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</si>
  <si>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</si>
  <si>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</si>
  <si>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</si>
  <si>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</si>
  <si>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</si>
  <si>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</si>
  <si>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</si>
  <si>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</si>
  <si>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</si>
  <si>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</si>
  <si>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</si>
  <si>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</si>
  <si>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</si>
  <si>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</si>
  <si>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</si>
  <si>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</si>
  <si>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</si>
  <si>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</si>
  <si>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</si>
  <si>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</si>
  <si>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</si>
  <si>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</si>
  <si>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</si>
  <si>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</si>
  <si>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</si>
  <si>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</si>
  <si>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</si>
  <si>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</si>
  <si>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</si>
  <si>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</si>
  <si>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</si>
  <si>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</si>
  <si>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</si>
  <si>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</si>
  <si>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</si>
  <si>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</si>
  <si>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</si>
  <si>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</si>
  <si>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</si>
  <si>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</si>
  <si>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</si>
  <si>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</si>
  <si>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</si>
  <si>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</si>
  <si>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</si>
  <si>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</si>
  <si>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</si>
  <si>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</si>
  <si>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</si>
  <si>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</si>
  <si>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</si>
  <si>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</si>
  <si>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</si>
  <si>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</si>
  <si>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</si>
  <si>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</si>
  <si>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</si>
  <si>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</si>
  <si>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</si>
  <si>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</si>
  <si>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</si>
  <si>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</si>
  <si>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</si>
  <si>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</si>
  <si>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</si>
  <si>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</si>
  <si>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</si>
  <si>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</si>
  <si>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</si>
  <si>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</si>
  <si>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</si>
  <si>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</si>
  <si>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</si>
  <si>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</si>
  <si>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</si>
  <si>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</si>
  <si>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</si>
  <si>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</si>
  <si>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</si>
  <si>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</si>
  <si>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</si>
  <si>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</si>
  <si>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</si>
  <si>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</si>
  <si>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</si>
  <si>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</si>
  <si>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</si>
  <si>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</si>
  <si>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</si>
  <si>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</si>
  <si>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</si>
  <si>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</si>
  <si>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</si>
  <si>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</si>
  <si>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</si>
  <si>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</si>
  <si>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</si>
  <si>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</si>
  <si>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</si>
  <si>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</si>
  <si>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</si>
  <si>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</si>
  <si>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</si>
  <si>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</si>
  <si>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</si>
  <si>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</si>
  <si>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</si>
  <si>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</si>
  <si>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</si>
  <si>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</si>
  <si>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</si>
  <si>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</si>
  <si>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</si>
  <si>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</si>
  <si>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</si>
  <si>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</si>
  <si>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</si>
  <si>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</si>
  <si>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</si>
  <si>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</si>
  <si>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</si>
  <si>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</si>
  <si>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</si>
  <si>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</si>
  <si>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</si>
  <si>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</si>
  <si>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</si>
  <si>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</si>
  <si>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</si>
  <si>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</si>
  <si>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</si>
  <si>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</si>
  <si>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</si>
  <si>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</si>
  <si>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</si>
  <si>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</si>
  <si>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</si>
  <si>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</si>
  <si>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</si>
  <si>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</si>
  <si>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</si>
  <si>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</si>
  <si>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</si>
  <si>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</si>
  <si>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</si>
  <si>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</si>
  <si>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</si>
  <si>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</si>
  <si>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</si>
  <si>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</si>
  <si>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</si>
  <si>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</si>
  <si>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</si>
  <si>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</si>
  <si>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</si>
  <si>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</si>
  <si>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</si>
  <si>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</si>
  <si>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</si>
  <si>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</si>
  <si>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</si>
  <si>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</si>
  <si>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</si>
  <si>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</si>
  <si>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</si>
  <si>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</si>
  <si>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</si>
  <si>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</si>
  <si>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</si>
  <si>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</si>
  <si>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</si>
  <si>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</si>
  <si>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</si>
  <si>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</si>
  <si>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</si>
  <si>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</si>
  <si>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</si>
  <si>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</si>
  <si>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</si>
  <si>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</si>
  <si>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</si>
  <si>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</si>
  <si>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</si>
  <si>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</si>
  <si>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</si>
  <si>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</si>
  <si>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</si>
  <si>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</si>
  <si>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</si>
  <si>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</si>
  <si>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</si>
  <si>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</si>
  <si>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</si>
  <si>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</si>
  <si>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</si>
  <si>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</si>
  <si>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</si>
  <si>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</si>
  <si>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</si>
  <si>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</si>
  <si>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</si>
  <si>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</si>
  <si>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</si>
  <si>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</si>
  <si>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</si>
  <si>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</si>
  <si>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</si>
  <si>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</si>
  <si>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</si>
  <si>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</si>
  <si>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</si>
  <si>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</si>
  <si>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</si>
  <si>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</si>
  <si>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</si>
  <si>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</si>
  <si>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</si>
  <si>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</si>
  <si>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</si>
  <si>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</si>
  <si>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</si>
  <si>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</si>
  <si>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</si>
  <si>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</si>
  <si>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</si>
  <si>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</si>
  <si>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</si>
  <si>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</si>
  <si>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</si>
  <si>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</si>
  <si>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</si>
  <si>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</si>
  <si>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</si>
  <si>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</si>
  <si>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</si>
  <si>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</si>
  <si>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</si>
  <si>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</si>
  <si>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</si>
  <si>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</si>
  <si>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</si>
  <si>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</si>
  <si>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</si>
  <si>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</si>
  <si>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</si>
  <si>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</si>
  <si>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</si>
  <si>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</si>
  <si>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</si>
  <si>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</si>
  <si>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</si>
  <si>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</si>
  <si>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</si>
  <si>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</si>
  <si>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</si>
  <si>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</si>
  <si>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</si>
  <si>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</si>
  <si>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</si>
  <si>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</si>
  <si>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</si>
  <si>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</si>
  <si>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</si>
  <si>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</si>
  <si>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</si>
  <si>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</si>
  <si>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</si>
  <si>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</si>
  <si>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</si>
  <si>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</si>
  <si>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</si>
  <si>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</si>
  <si>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</si>
  <si>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</si>
  <si>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</si>
  <si>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</si>
  <si>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</si>
  <si>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</si>
  <si>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</si>
  <si>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</si>
  <si>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</si>
  <si>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</si>
  <si>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</si>
  <si>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</si>
  <si>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</si>
  <si>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</si>
  <si>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</si>
  <si>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</si>
  <si>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</si>
  <si>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</si>
  <si>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</si>
  <si>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</si>
  <si>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</si>
  <si>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</si>
  <si>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</si>
  <si>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</si>
  <si>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</si>
  <si>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</si>
  <si>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</si>
  <si>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</si>
  <si>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</si>
  <si>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</si>
  <si>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</si>
  <si>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</si>
  <si>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</si>
  <si>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</si>
  <si>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</si>
  <si>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</si>
  <si>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</si>
  <si>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</si>
  <si>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</si>
  <si>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</si>
  <si>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</si>
  <si>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</si>
  <si>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</si>
  <si>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</si>
  <si>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</si>
  <si>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</si>
  <si>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</si>
  <si>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</si>
  <si>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</si>
  <si>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</si>
  <si>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</si>
  <si>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</si>
  <si>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</si>
  <si>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</si>
  <si>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</si>
  <si>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</si>
  <si>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</si>
  <si>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</si>
  <si>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</si>
  <si>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</si>
  <si>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</si>
  <si>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</si>
  <si>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</si>
  <si>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</si>
  <si>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</si>
  <si>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</si>
  <si>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</si>
  <si>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</si>
  <si>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</si>
  <si>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</si>
  <si>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</si>
  <si>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</si>
  <si>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</si>
  <si>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</si>
  <si>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</si>
  <si>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</si>
  <si>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</si>
  <si>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</si>
  <si>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</si>
  <si>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</si>
  <si>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</si>
  <si>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</si>
  <si>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</si>
  <si>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</si>
  <si>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</si>
  <si>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</si>
  <si>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</si>
  <si>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</si>
  <si>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</si>
  <si>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</si>
  <si>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</si>
  <si>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</si>
  <si>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</si>
  <si>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</si>
  <si>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</si>
  <si>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</si>
  <si>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</si>
  <si>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</si>
  <si>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</si>
  <si>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</si>
  <si>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</si>
  <si>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</si>
  <si>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</si>
  <si>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</si>
  <si>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</si>
  <si>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</si>
  <si>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</si>
  <si>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</si>
  <si>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</si>
  <si>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</si>
  <si>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</si>
  <si>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</si>
  <si>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</si>
  <si>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</si>
  <si>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</si>
  <si>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</si>
  <si>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</si>
  <si>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</si>
  <si>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</si>
  <si>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</si>
  <si>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</si>
  <si>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</si>
  <si>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</si>
  <si>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</si>
  <si>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</si>
  <si>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</si>
  <si>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</si>
  <si>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</si>
  <si>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</si>
  <si>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</si>
  <si>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</si>
  <si>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</si>
  <si>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</si>
  <si>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</si>
  <si>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</si>
  <si>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</si>
  <si>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</si>
  <si>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</si>
  <si>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</si>
  <si>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</si>
  <si>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</si>
  <si>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</si>
  <si>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</si>
  <si>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</si>
  <si>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</si>
  <si>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</si>
  <si>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</si>
  <si>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</si>
  <si>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</si>
  <si>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</si>
  <si>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</si>
  <si>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</si>
  <si>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</si>
  <si>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</si>
  <si>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</si>
  <si>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</si>
  <si>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</si>
  <si>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</si>
  <si>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</si>
  <si>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</si>
  <si>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</si>
  <si>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</si>
  <si>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</si>
  <si>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</si>
  <si>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</si>
  <si>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</si>
  <si>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</si>
  <si>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</si>
  <si>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</si>
  <si>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</si>
  <si>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</si>
  <si>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</si>
  <si>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</si>
  <si>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</si>
  <si>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</si>
  <si>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</si>
  <si>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</si>
  <si>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</si>
  <si>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</si>
  <si>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</si>
  <si>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</si>
  <si>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</si>
  <si>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</si>
  <si>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</si>
  <si>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</si>
  <si>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</si>
  <si>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</si>
  <si>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</si>
  <si>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</si>
  <si>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</si>
  <si>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</si>
  <si>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</si>
  <si>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</si>
  <si>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</si>
  <si>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</si>
  <si>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</si>
  <si>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</si>
  <si>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</si>
  <si>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</si>
  <si>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</si>
  <si>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</si>
  <si>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</si>
  <si>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</si>
  <si>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</si>
  <si>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</si>
  <si>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</si>
  <si>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</si>
  <si>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</si>
  <si>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</si>
  <si>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</si>
  <si>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</si>
  <si>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</si>
  <si>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</si>
  <si>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</si>
  <si>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</si>
  <si>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</si>
  <si>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</si>
  <si>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</si>
  <si>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</si>
  <si>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</si>
  <si>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</si>
  <si>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</si>
  <si>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</si>
  <si>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</si>
  <si>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</si>
  <si>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</si>
  <si>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</si>
  <si>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</si>
  <si>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</si>
  <si>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</si>
  <si>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</si>
  <si>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</si>
  <si>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</si>
  <si>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</si>
  <si>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</si>
  <si>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</si>
  <si>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</si>
  <si>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</si>
  <si>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</si>
  <si>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</si>
  <si>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</si>
  <si>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</si>
  <si>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</si>
  <si>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</si>
  <si>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</si>
  <si>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</si>
  <si>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</si>
  <si>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</si>
  <si>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</si>
  <si>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</si>
  <si>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</si>
  <si>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</si>
  <si>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</si>
  <si>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</si>
  <si>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</si>
  <si>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</si>
  <si>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</si>
  <si>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</si>
  <si>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</si>
  <si>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</si>
  <si>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</si>
  <si>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</si>
  <si>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</si>
  <si>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</si>
  <si>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</si>
  <si>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</si>
  <si>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</si>
  <si>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</si>
  <si>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</si>
  <si>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</si>
  <si>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</si>
  <si>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</si>
  <si>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</si>
  <si>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</si>
  <si>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</si>
  <si>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</si>
  <si>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</si>
  <si>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</si>
  <si>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</si>
  <si>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</si>
  <si>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</si>
  <si>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</si>
  <si>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</si>
  <si>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</si>
  <si>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</si>
  <si>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</si>
  <si>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</si>
  <si>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</si>
  <si>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</si>
  <si>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</si>
  <si>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</si>
  <si>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</si>
  <si>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</si>
  <si>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</si>
  <si>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</si>
  <si>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</si>
  <si>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</si>
  <si>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</si>
  <si>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</si>
  <si>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</si>
  <si>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</si>
  <si>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</si>
  <si>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</si>
  <si>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</si>
  <si>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</si>
  <si>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</si>
  <si>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</si>
  <si>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</si>
  <si>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</si>
  <si>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</si>
  <si>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</si>
  <si>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</si>
  <si>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</si>
  <si>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</si>
  <si>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</si>
  <si>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</si>
  <si>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</si>
  <si>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</si>
  <si>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</si>
  <si>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</si>
  <si>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</si>
  <si>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</si>
  <si>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</si>
  <si>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</si>
  <si>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</si>
  <si>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</si>
  <si>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</si>
  <si>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</si>
  <si>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</si>
  <si>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</si>
  <si>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</si>
  <si>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</si>
  <si>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</si>
  <si>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</si>
  <si>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</si>
  <si>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</si>
  <si>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</si>
  <si>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</si>
  <si>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</si>
  <si>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</si>
  <si>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</si>
  <si>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</si>
  <si>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</si>
  <si>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</si>
  <si>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</si>
  <si>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</si>
  <si>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</si>
  <si>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</si>
  <si>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</si>
  <si>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</si>
  <si>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</si>
  <si>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</si>
  <si>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</si>
  <si>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</si>
  <si>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</si>
  <si>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</si>
  <si>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</si>
  <si>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</si>
  <si>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</si>
  <si>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</si>
  <si>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</si>
  <si>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</si>
  <si>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</si>
  <si>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</si>
  <si>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</si>
  <si>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</si>
  <si>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</si>
  <si>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</si>
  <si>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</si>
  <si>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</si>
  <si>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</si>
  <si>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</si>
  <si>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</si>
  <si>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</si>
  <si>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</si>
  <si>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</si>
  <si>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</si>
  <si>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</si>
  <si>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</si>
  <si>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</si>
  <si>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</si>
  <si>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</si>
  <si>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</si>
  <si>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</si>
  <si>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</si>
  <si>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</si>
  <si>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</si>
  <si>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</si>
  <si>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</si>
  <si>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</si>
  <si>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</si>
  <si>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</si>
  <si>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</si>
  <si>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</si>
  <si>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</si>
  <si>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</si>
  <si>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</si>
  <si>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</si>
  <si>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</si>
  <si>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</si>
  <si>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</si>
  <si>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</si>
  <si>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</si>
  <si>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</si>
  <si>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</si>
  <si>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</si>
  <si>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</si>
  <si>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</si>
  <si>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</si>
  <si>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</si>
  <si>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</si>
  <si>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</si>
  <si>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</si>
  <si>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</si>
  <si>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</si>
  <si>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</si>
  <si>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</si>
  <si>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</si>
  <si>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</si>
  <si>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</si>
  <si>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</si>
  <si>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</si>
  <si>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</si>
  <si>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</si>
  <si>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</si>
  <si>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</si>
  <si>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</si>
  <si>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</si>
  <si>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</si>
  <si>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</si>
  <si>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</si>
  <si>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</si>
  <si>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</si>
  <si>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</si>
  <si>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</si>
  <si>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</si>
  <si>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</si>
  <si>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</si>
  <si>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</si>
  <si>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</si>
  <si>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</si>
  <si>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</si>
  <si>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</si>
  <si>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</si>
  <si>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</si>
  <si>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</si>
  <si>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</si>
  <si>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</si>
  <si>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</si>
  <si>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</si>
  <si>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</si>
  <si>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</si>
  <si>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</si>
  <si>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</si>
  <si>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</si>
  <si>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</si>
  <si>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</si>
  <si>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</si>
  <si>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</si>
  <si>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</si>
  <si>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</si>
  <si>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</si>
  <si>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</si>
  <si>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</si>
  <si>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</si>
  <si>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</si>
  <si>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</si>
  <si>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</si>
  <si>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</si>
  <si>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</si>
  <si>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</si>
  <si>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</si>
  <si>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</si>
  <si>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</si>
  <si>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</si>
  <si>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</si>
  <si>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</si>
  <si>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</si>
  <si>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</si>
  <si>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</si>
  <si>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</si>
  <si>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</si>
  <si>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</si>
  <si>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</si>
  <si>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</si>
  <si>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</si>
  <si>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</si>
  <si>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</si>
  <si>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</si>
  <si>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</si>
  <si>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</si>
  <si>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</si>
  <si>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</si>
  <si>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</si>
  <si>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</si>
  <si>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</si>
  <si>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</si>
  <si>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</si>
  <si>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</si>
  <si>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</si>
  <si>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</si>
  <si>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</si>
  <si>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</si>
  <si>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</si>
  <si>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</si>
  <si>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</si>
  <si>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</si>
  <si>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</si>
  <si>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</si>
  <si>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</si>
  <si>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</si>
  <si>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</si>
  <si>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</si>
  <si>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</si>
  <si>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</si>
  <si>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</si>
  <si>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</si>
  <si>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</si>
  <si>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</si>
  <si>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</si>
  <si>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</si>
  <si>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</si>
  <si>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</si>
  <si>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</si>
  <si>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</si>
  <si>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</si>
  <si>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</si>
  <si>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</si>
  <si>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</si>
  <si>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</si>
  <si>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</si>
  <si>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</si>
  <si>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</si>
  <si>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</si>
  <si>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</si>
  <si>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</si>
  <si>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</si>
  <si>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</si>
  <si>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</si>
  <si>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</si>
  <si>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</si>
  <si>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</si>
  <si>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</si>
  <si>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</si>
  <si>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</si>
  <si>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</si>
  <si>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</si>
  <si>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</si>
  <si>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</si>
  <si>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</si>
  <si>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</si>
  <si>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</si>
  <si>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</si>
  <si>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</si>
  <si>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</si>
  <si>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</si>
  <si>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</si>
  <si>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</si>
  <si>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</si>
  <si>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</si>
  <si>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</si>
  <si>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</si>
  <si>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</si>
  <si>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</si>
  <si>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</si>
  <si>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</si>
  <si>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</si>
  <si>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</si>
  <si>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</si>
  <si>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</si>
  <si>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</si>
  <si>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</si>
  <si>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</si>
  <si>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</si>
  <si>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</si>
  <si>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</si>
  <si>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</si>
  <si>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</si>
  <si>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</si>
  <si>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</si>
  <si>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</si>
  <si>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</si>
  <si>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</si>
  <si>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</si>
  <si>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</si>
  <si>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</si>
  <si>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</si>
  <si>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</si>
  <si>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</si>
  <si>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</si>
  <si>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</si>
  <si>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</si>
  <si>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</si>
  <si>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</si>
  <si>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</si>
  <si>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</si>
  <si>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</si>
  <si>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</si>
  <si>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</si>
  <si>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</si>
  <si>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</si>
  <si>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</si>
  <si>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</si>
  <si>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</si>
  <si>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</si>
  <si>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</si>
  <si>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</si>
  <si>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</si>
  <si>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</si>
  <si>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</si>
  <si>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</si>
  <si>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</si>
  <si>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</si>
  <si>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</si>
  <si>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</si>
  <si>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</si>
  <si>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</si>
  <si>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</si>
  <si>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</si>
  <si>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</si>
  <si>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</si>
  <si>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</si>
  <si>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</si>
  <si>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</si>
  <si>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</si>
  <si>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</si>
  <si>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</si>
  <si>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</si>
  <si>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</si>
  <si>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</si>
  <si>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</si>
  <si>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</si>
  <si>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</si>
  <si>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</si>
  <si>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</si>
  <si>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</si>
  <si>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</si>
  <si>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</si>
  <si>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</si>
  <si>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</si>
  <si>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</si>
  <si>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</si>
  <si>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</si>
  <si>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</si>
  <si>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</si>
  <si>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</si>
  <si>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</si>
  <si>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</si>
  <si>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</si>
  <si>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</si>
  <si>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</si>
  <si>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</si>
  <si>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</si>
  <si>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</si>
  <si>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</si>
  <si>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</si>
  <si>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</si>
  <si>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</si>
  <si>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</si>
  <si>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</si>
  <si>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</si>
  <si>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</si>
  <si>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</si>
  <si>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</si>
  <si>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</si>
  <si>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</si>
  <si>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</si>
  <si>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</si>
  <si>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</si>
  <si>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</si>
  <si>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</si>
  <si>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</si>
  <si>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</si>
  <si>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</si>
  <si>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</si>
  <si>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</si>
  <si>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</si>
  <si>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</si>
  <si>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</si>
  <si>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</si>
  <si>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</si>
  <si>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</si>
  <si>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</si>
  <si>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</si>
  <si>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</si>
  <si>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</si>
  <si>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</si>
  <si>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</si>
  <si>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</si>
  <si>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</si>
  <si>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</si>
  <si>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</si>
  <si>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</si>
  <si>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</si>
  <si>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</si>
  <si>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</si>
  <si>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</si>
  <si>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</si>
  <si>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</si>
  <si>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</si>
  <si>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</si>
  <si>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</si>
  <si>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</si>
  <si>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</si>
  <si>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</si>
  <si>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</si>
  <si>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</si>
  <si>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</si>
  <si>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</si>
  <si>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</si>
  <si>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</si>
  <si>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</si>
  <si>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</si>
  <si>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</si>
  <si>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</si>
  <si>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</si>
  <si>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</si>
  <si>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</si>
  <si>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</si>
  <si>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</si>
  <si>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</si>
  <si>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</si>
  <si>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</si>
  <si>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</si>
  <si>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</si>
  <si>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</si>
  <si>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</si>
  <si>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</si>
  <si>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</si>
  <si>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</si>
  <si>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</si>
  <si>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</si>
  <si>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</si>
  <si>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</si>
  <si>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</si>
  <si>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</si>
  <si>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</si>
  <si>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</si>
  <si>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</si>
  <si>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</si>
  <si>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</si>
  <si>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</si>
  <si>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</si>
  <si>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</si>
  <si>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</si>
  <si>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</si>
  <si>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</si>
  <si>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</si>
  <si>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</si>
  <si>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</si>
  <si>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</si>
  <si>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</si>
  <si>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</si>
  <si>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</si>
  <si>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</si>
  <si>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</si>
  <si>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</si>
  <si>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</si>
  <si>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</si>
  <si>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</si>
  <si>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</si>
  <si>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</si>
  <si>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</si>
  <si>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</si>
  <si>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</si>
  <si>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</si>
  <si>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</si>
  <si>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</si>
  <si>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</si>
  <si>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</si>
  <si>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</si>
  <si>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</si>
  <si>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</si>
  <si>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</si>
  <si>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</si>
  <si>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</si>
  <si>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</si>
  <si>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</si>
  <si>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</si>
  <si>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</si>
  <si>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</si>
  <si>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</si>
  <si>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</si>
  <si>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</si>
  <si>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</si>
  <si>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</si>
  <si>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</si>
  <si>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</si>
  <si>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</si>
  <si>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</si>
  <si>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</si>
  <si>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</si>
  <si>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</si>
  <si>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</si>
  <si>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</si>
  <si>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</si>
  <si>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</si>
  <si>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</si>
  <si>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</si>
  <si>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</si>
  <si>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</si>
  <si>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</si>
  <si>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</si>
  <si>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</si>
  <si>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</si>
  <si>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</si>
  <si>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</si>
  <si>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</si>
  <si>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</si>
  <si>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</si>
  <si>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</si>
  <si>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</si>
  <si>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</si>
  <si>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</si>
  <si>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</si>
  <si>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</si>
  <si>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</si>
  <si>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</si>
  <si>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</si>
  <si>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</si>
  <si>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</si>
  <si>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</si>
  <si>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</si>
  <si>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</si>
  <si>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</si>
  <si>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</si>
  <si>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</si>
  <si>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</si>
  <si>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</si>
  <si>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</si>
  <si>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</si>
  <si>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</si>
  <si>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</si>
  <si>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</si>
  <si>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</si>
  <si>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</si>
  <si>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</si>
  <si>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</si>
  <si>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</si>
  <si>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</si>
  <si>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</si>
  <si>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</si>
  <si>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</si>
  <si>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</si>
  <si>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</si>
  <si>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</si>
  <si>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</si>
  <si>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</si>
  <si>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</si>
  <si>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</si>
  <si>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</si>
  <si>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</si>
  <si>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</si>
  <si>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</si>
  <si>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</si>
  <si>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</si>
  <si>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</si>
  <si>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</si>
  <si>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</si>
  <si>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</si>
  <si>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</si>
  <si>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</si>
  <si>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</si>
  <si>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</si>
  <si>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</si>
  <si>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</si>
  <si>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</si>
  <si>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</si>
  <si>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</si>
  <si>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</si>
  <si>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</si>
  <si>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</si>
  <si>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</si>
  <si>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</si>
  <si>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</si>
  <si>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</si>
  <si>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</si>
  <si>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</si>
  <si>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</si>
  <si>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</si>
  <si>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</si>
  <si>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</si>
  <si>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</si>
  <si>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</si>
  <si>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</si>
  <si>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</si>
  <si>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</si>
  <si>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</si>
  <si>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</si>
  <si>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</si>
  <si>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</si>
  <si>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</si>
  <si>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</si>
  <si>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</si>
  <si>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</si>
  <si>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</si>
  <si>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</si>
  <si>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</si>
  <si>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</si>
  <si>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</si>
  <si>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</si>
  <si>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</si>
  <si>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</si>
  <si>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</si>
  <si>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</si>
  <si>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</si>
  <si>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</si>
  <si>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</si>
  <si>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</si>
  <si>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</si>
  <si>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</si>
  <si>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</si>
  <si>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</si>
  <si>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</si>
  <si>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</si>
  <si>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</si>
  <si>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</si>
  <si>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</si>
  <si>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</si>
  <si>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</si>
  <si>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</si>
  <si>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</si>
  <si>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</si>
  <si>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</si>
  <si>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</si>
  <si>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</si>
  <si>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</si>
  <si>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</si>
  <si>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</si>
  <si>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</si>
  <si>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</si>
  <si>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</si>
  <si>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</si>
  <si>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</si>
  <si>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</si>
  <si>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</si>
  <si>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</si>
  <si>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</si>
  <si>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</si>
  <si>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</si>
  <si>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</si>
  <si>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</si>
  <si>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</si>
  <si>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</si>
  <si>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</si>
  <si>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</si>
  <si>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</si>
  <si>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</si>
  <si>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</si>
  <si>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</si>
  <si>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</si>
  <si>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</si>
  <si>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</si>
  <si>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</si>
  <si>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</si>
  <si>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</si>
  <si>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</si>
  <si>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</si>
  <si>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</si>
  <si>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</si>
  <si>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</si>
  <si>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</si>
  <si>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</si>
  <si>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</si>
  <si>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</si>
  <si>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</si>
  <si>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</si>
  <si>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</si>
  <si>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</si>
  <si>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</si>
  <si>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</si>
  <si>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</si>
  <si>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</si>
  <si>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</si>
  <si>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</si>
  <si>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</si>
  <si>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</si>
  <si>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</si>
  <si>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</si>
  <si>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</si>
  <si>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</si>
  <si>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</si>
  <si>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</si>
  <si>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</si>
  <si>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</si>
  <si>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</si>
  <si>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</si>
  <si>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</si>
  <si>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</si>
  <si>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</si>
  <si>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</si>
  <si>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</si>
  <si>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</si>
  <si>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</si>
  <si>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</si>
  <si>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</si>
  <si>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</si>
  <si>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</si>
  <si>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</si>
  <si>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</si>
  <si>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</si>
  <si>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</si>
  <si>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</si>
  <si>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</si>
  <si>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</si>
  <si>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</si>
  <si>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</si>
  <si>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</si>
  <si>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</si>
  <si>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</si>
  <si>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</si>
  <si>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</si>
  <si>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</si>
  <si>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</si>
  <si>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</si>
  <si>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</si>
  <si>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</si>
  <si>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</si>
  <si>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</si>
  <si>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</si>
  <si>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</si>
  <si>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</si>
  <si>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</si>
  <si>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</si>
  <si>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</si>
  <si>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</si>
  <si>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</si>
  <si>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</si>
  <si>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</si>
  <si>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</si>
  <si>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</si>
  <si>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</si>
  <si>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</si>
  <si>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</si>
  <si>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</si>
  <si>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</si>
  <si>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</si>
  <si>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</si>
  <si>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</si>
  <si>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</si>
  <si>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</si>
  <si>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</si>
  <si>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</si>
  <si>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</si>
  <si>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</si>
  <si>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</si>
  <si>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</si>
  <si>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</si>
  <si>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</si>
  <si>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</si>
  <si>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</si>
  <si>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</si>
  <si>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</si>
  <si>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</si>
  <si>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</si>
  <si>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</si>
  <si>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</si>
  <si>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</si>
  <si>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</si>
  <si>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</si>
  <si>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</si>
  <si>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</si>
  <si>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</si>
  <si>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</si>
  <si>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</si>
  <si>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</si>
  <si>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</si>
  <si>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</si>
  <si>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</si>
  <si>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</si>
  <si>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</si>
  <si>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</si>
  <si>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</si>
  <si>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</si>
  <si>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</si>
  <si>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</si>
  <si>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</si>
  <si>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</si>
  <si>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</si>
  <si>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</si>
  <si>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</si>
  <si>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</si>
  <si>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</si>
  <si>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</si>
  <si>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</si>
  <si>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</si>
  <si>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</si>
  <si>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</si>
  <si>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</si>
  <si>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</si>
  <si>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</si>
  <si>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</si>
  <si>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</si>
  <si>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</si>
  <si>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</si>
  <si>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</si>
  <si>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</si>
  <si>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</si>
  <si>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</si>
  <si>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</si>
  <si>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</si>
  <si>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</si>
  <si>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</si>
  <si>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</si>
  <si>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</si>
  <si>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</si>
  <si>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</si>
  <si>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</si>
  <si>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</si>
  <si>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</si>
  <si>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</si>
  <si>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</si>
  <si>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</si>
  <si>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</si>
  <si>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</si>
  <si>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</si>
  <si>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</si>
  <si>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</si>
  <si>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</si>
  <si>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</si>
  <si>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</si>
  <si>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</si>
  <si>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</si>
  <si>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</si>
  <si>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</si>
  <si>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</si>
  <si>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</si>
  <si>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</si>
  <si>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</si>
  <si>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</si>
  <si>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</si>
  <si>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</si>
  <si>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</si>
  <si>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</si>
  <si>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</si>
  <si>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</si>
  <si>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</si>
  <si>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</si>
  <si>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</si>
  <si>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</si>
  <si>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</si>
  <si>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</si>
  <si>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</si>
  <si>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</si>
  <si>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</si>
  <si>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</si>
  <si>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</si>
  <si>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</si>
  <si>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</si>
  <si>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</si>
  <si>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</si>
  <si>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</si>
  <si>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</si>
  <si>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</si>
  <si>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</si>
  <si>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</si>
  <si>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</si>
  <si>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</si>
  <si>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</si>
  <si>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</si>
  <si>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</si>
  <si>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</si>
  <si>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</si>
  <si>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</si>
  <si>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</si>
  <si>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</si>
  <si>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</si>
  <si>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</si>
  <si>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</si>
  <si>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</si>
  <si>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</si>
  <si>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</si>
  <si>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</si>
  <si>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</si>
  <si>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</si>
  <si>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</si>
  <si>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</si>
  <si>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</si>
  <si>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</si>
  <si>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</si>
  <si>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</si>
  <si>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</si>
  <si>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</si>
  <si>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</si>
  <si>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</si>
  <si>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</si>
  <si>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</si>
  <si>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</si>
  <si>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</si>
  <si>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</si>
  <si>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</si>
  <si>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</si>
  <si>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</si>
  <si>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</si>
  <si>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</si>
  <si>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</si>
  <si>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</si>
  <si>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</si>
  <si>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</si>
  <si>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</si>
  <si>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</si>
  <si>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</si>
  <si>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</si>
  <si>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</si>
  <si>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</si>
  <si>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</si>
  <si>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</si>
  <si>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</si>
  <si>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</si>
  <si>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</si>
  <si>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</si>
  <si>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</si>
  <si>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</si>
  <si>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</si>
  <si>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</si>
  <si>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</si>
  <si>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</si>
  <si>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</si>
  <si>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</si>
  <si>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</si>
  <si>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</si>
  <si>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</si>
  <si>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</si>
  <si>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</si>
  <si>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</si>
  <si>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</si>
  <si>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</si>
  <si>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</si>
  <si>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</si>
  <si>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</si>
  <si>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</si>
  <si>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</si>
  <si>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</si>
  <si>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</si>
  <si>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</si>
  <si>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</si>
  <si>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</si>
  <si>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</si>
  <si>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</si>
  <si>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</si>
  <si>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</si>
  <si>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</si>
  <si>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</si>
  <si>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</si>
  <si>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</si>
  <si>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</si>
  <si>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</si>
  <si>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</si>
  <si>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</si>
  <si>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</si>
  <si>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</si>
  <si>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</si>
  <si>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</si>
  <si>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</si>
  <si>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</si>
  <si>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</si>
  <si>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</si>
  <si>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</si>
  <si>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</si>
  <si>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</si>
  <si>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</si>
  <si>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</si>
  <si>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</si>
  <si>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</si>
  <si>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</si>
  <si>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</si>
  <si>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</si>
  <si>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</si>
  <si>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</si>
  <si>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</si>
  <si>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</si>
  <si>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</si>
  <si>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</si>
  <si>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</si>
  <si>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</si>
  <si>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</si>
  <si>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</si>
  <si>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</si>
  <si>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</si>
  <si>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</si>
  <si>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</si>
  <si>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</si>
  <si>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</si>
  <si>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</si>
  <si>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</si>
  <si>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</si>
  <si>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</si>
  <si>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</si>
  <si>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</si>
  <si>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</si>
  <si>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</si>
  <si>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</si>
  <si>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</si>
  <si>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</si>
  <si>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</si>
  <si>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</si>
  <si>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</si>
  <si>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</si>
  <si>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</si>
  <si>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</si>
  <si>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</si>
  <si>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</si>
  <si>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</si>
  <si>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</si>
  <si>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</si>
  <si>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</si>
  <si>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</si>
  <si>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</si>
  <si>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</si>
  <si>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</si>
  <si>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</si>
  <si>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</si>
  <si>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</si>
  <si>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</si>
  <si>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</si>
  <si>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</si>
  <si>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</si>
  <si>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</si>
  <si>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</si>
  <si>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</si>
  <si>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</si>
  <si>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</si>
  <si>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</si>
  <si>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</si>
  <si>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</si>
  <si>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</si>
  <si>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</si>
  <si>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</si>
  <si>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</si>
  <si>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</si>
  <si>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</si>
  <si>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</si>
  <si>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</si>
  <si>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</si>
  <si>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</si>
  <si>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</si>
  <si>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</si>
  <si>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</si>
  <si>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</si>
  <si>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</si>
  <si>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</si>
  <si>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</si>
  <si>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</si>
  <si>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</si>
  <si>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</si>
  <si>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</si>
  <si>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</si>
  <si>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</si>
  <si>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</si>
  <si>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</si>
  <si>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</si>
  <si>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</si>
  <si>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</si>
  <si>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</si>
  <si>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</si>
  <si>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</si>
  <si>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</si>
  <si>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</si>
  <si>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</si>
  <si>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</si>
  <si>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</si>
  <si>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</si>
  <si>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</si>
  <si>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</si>
  <si>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</si>
  <si>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</si>
  <si>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</si>
  <si>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</si>
  <si>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</si>
  <si>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</si>
  <si>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</si>
  <si>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</si>
  <si>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</si>
  <si>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</si>
  <si>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</si>
  <si>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</si>
  <si>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</si>
  <si>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</si>
  <si>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</si>
  <si>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</si>
  <si>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</si>
  <si>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</si>
  <si>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</si>
  <si>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</si>
  <si>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</si>
  <si>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</si>
  <si>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</si>
  <si>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</si>
  <si>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</si>
  <si>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</si>
  <si>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</si>
  <si>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</si>
  <si>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</si>
  <si>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</si>
  <si>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</si>
  <si>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</si>
  <si>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</si>
  <si>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</si>
  <si>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</si>
  <si>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</si>
  <si>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</si>
  <si>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</si>
  <si>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</si>
  <si>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</si>
  <si>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</si>
  <si>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</si>
  <si>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</si>
  <si>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</si>
  <si>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</si>
  <si>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</si>
  <si>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</si>
  <si>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</si>
  <si>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</si>
  <si>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</si>
  <si>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</si>
  <si>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</si>
  <si>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</si>
  <si>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</si>
  <si>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</si>
  <si>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</si>
  <si>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</si>
  <si>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</si>
  <si>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</si>
  <si>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</si>
  <si>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</si>
  <si>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</si>
  <si>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</si>
  <si>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</si>
  <si>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</si>
  <si>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</si>
  <si>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</si>
  <si>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</si>
  <si>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</si>
  <si>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</si>
  <si>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</si>
  <si>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</si>
  <si>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</si>
  <si>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</si>
  <si>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</si>
  <si>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</si>
  <si>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</si>
  <si>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</si>
  <si>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</si>
  <si>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</si>
  <si>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</si>
  <si>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</si>
  <si>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</si>
  <si>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</si>
  <si>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</si>
  <si>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</si>
  <si>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</si>
  <si>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</si>
  <si>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</si>
  <si>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</si>
  <si>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</si>
  <si>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</si>
  <si>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</si>
  <si>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</si>
  <si>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</si>
  <si>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</si>
  <si>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</si>
  <si>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</si>
  <si>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</si>
  <si>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</si>
  <si>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</si>
  <si>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</si>
  <si>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</si>
  <si>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</si>
  <si>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</si>
  <si>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</si>
  <si>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</si>
  <si>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</si>
  <si>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</si>
  <si>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</si>
  <si>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</si>
  <si>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</si>
  <si>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</si>
  <si>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</si>
  <si>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</si>
  <si>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</si>
  <si>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</si>
  <si>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</si>
  <si>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</si>
  <si>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</si>
  <si>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</si>
  <si>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</si>
  <si>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</si>
  <si>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</si>
  <si>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</si>
  <si>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</si>
  <si>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</si>
  <si>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</si>
  <si>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</si>
  <si>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</si>
  <si>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</si>
  <si>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</si>
  <si>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</si>
  <si>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</si>
  <si>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</si>
  <si>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</si>
  <si>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</si>
  <si>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</si>
  <si>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</si>
  <si>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</si>
  <si>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</si>
  <si>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</si>
  <si>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</si>
  <si>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</si>
  <si>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</si>
  <si>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</si>
  <si>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</si>
  <si>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</si>
  <si>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</si>
  <si>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</si>
  <si>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</si>
  <si>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</si>
  <si>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</si>
  <si>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</si>
  <si>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</si>
  <si>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</si>
  <si>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</si>
  <si>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</si>
  <si>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</si>
  <si>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</si>
  <si>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</si>
  <si>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</si>
  <si>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</si>
  <si>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</si>
  <si>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</si>
  <si>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</si>
  <si>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</si>
  <si>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</si>
  <si>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</si>
  <si>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</si>
  <si>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</si>
  <si>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</si>
  <si>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</si>
  <si>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</si>
  <si>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</si>
  <si>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</si>
  <si>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</si>
  <si>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</si>
  <si>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</si>
  <si>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</si>
  <si>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</si>
  <si>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</si>
  <si>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</si>
  <si>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</si>
  <si>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</si>
  <si>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</si>
  <si>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</si>
  <si>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</si>
  <si>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</si>
  <si>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</si>
  <si>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</si>
  <si>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</si>
  <si>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</si>
  <si>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</si>
  <si>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</si>
  <si>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</si>
  <si>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</si>
  <si>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</si>
  <si>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</si>
  <si>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</si>
  <si>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</si>
  <si>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</si>
  <si>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</si>
  <si>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</si>
  <si>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</si>
  <si>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</si>
  <si>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</si>
  <si>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</si>
  <si>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</si>
  <si>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</si>
  <si>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</si>
  <si>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</si>
  <si>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</si>
  <si>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</si>
  <si>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</si>
  <si>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</si>
  <si>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</si>
  <si>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</si>
  <si>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</si>
  <si>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</si>
  <si>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</si>
  <si>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</si>
  <si>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</si>
  <si>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</si>
  <si>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</si>
  <si>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</si>
  <si>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</si>
  <si>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</si>
  <si>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</si>
  <si>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</si>
  <si>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</si>
  <si>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</si>
  <si>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</si>
  <si>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</si>
  <si>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</si>
  <si>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</si>
  <si>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</si>
  <si>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</si>
  <si>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</si>
  <si>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</si>
  <si>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</si>
  <si>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</si>
  <si>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</si>
  <si>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</si>
  <si>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</si>
  <si>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</si>
  <si>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</si>
  <si>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</si>
  <si>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</si>
  <si>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</si>
  <si>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</si>
  <si>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</si>
  <si>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</si>
  <si>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</si>
  <si>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</si>
  <si>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</si>
  <si>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</si>
  <si>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</si>
  <si>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</si>
  <si>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</si>
  <si>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</si>
  <si>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</si>
  <si>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</si>
  <si>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</si>
  <si>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</si>
  <si>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</si>
  <si>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</si>
  <si>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</si>
  <si>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</si>
  <si>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</si>
  <si>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</si>
  <si>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</si>
  <si>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</si>
  <si>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</si>
  <si>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</si>
  <si>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</si>
  <si>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</si>
  <si>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</si>
  <si>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</si>
  <si>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</si>
  <si>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</si>
  <si>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</si>
  <si>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</si>
  <si>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</si>
  <si>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</si>
  <si>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</si>
  <si>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</si>
  <si>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</si>
  <si>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</si>
  <si>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</si>
  <si>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</si>
  <si>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</si>
  <si>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</si>
  <si>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</si>
  <si>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</si>
  <si>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</si>
  <si>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</si>
  <si>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</si>
  <si>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</si>
  <si>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</si>
  <si>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</si>
  <si>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</si>
  <si>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</si>
  <si>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</si>
  <si>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</si>
  <si>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</si>
  <si>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</si>
  <si>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</si>
  <si>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</si>
  <si>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</si>
  <si>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</si>
  <si>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</si>
  <si>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</si>
  <si>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</si>
  <si>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</si>
  <si>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</si>
  <si>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</si>
  <si>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</si>
  <si>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</si>
  <si>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</si>
  <si>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</si>
  <si>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</si>
  <si>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</si>
  <si>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</si>
  <si>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</si>
  <si>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</si>
  <si>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</si>
  <si>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</si>
  <si>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</si>
  <si>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</si>
  <si>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</si>
  <si>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</si>
  <si>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</si>
  <si>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</si>
  <si>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</si>
  <si>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</si>
  <si>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</si>
  <si>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</si>
  <si>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</si>
  <si>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</si>
  <si>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</si>
  <si>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</si>
  <si>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</si>
  <si>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</si>
  <si>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</si>
  <si>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</si>
  <si>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</si>
  <si>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</si>
  <si>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</si>
  <si>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</si>
  <si>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</si>
  <si>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</si>
  <si>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</si>
  <si>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</si>
  <si>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</si>
  <si>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</si>
  <si>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</si>
  <si>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</si>
  <si>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</si>
  <si>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</si>
  <si>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</si>
  <si>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</si>
  <si>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</si>
  <si>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</si>
  <si>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</si>
  <si>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</si>
  <si>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</si>
  <si>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</si>
  <si>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</si>
  <si>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</si>
  <si>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</si>
  <si>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</si>
  <si>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</si>
  <si>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</si>
  <si>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</si>
  <si>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</si>
  <si>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</si>
  <si>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</si>
  <si>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</si>
  <si>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</si>
  <si>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</si>
  <si>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</si>
  <si>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</si>
  <si>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</si>
  <si>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</si>
  <si>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</si>
  <si>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</si>
  <si>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</si>
  <si>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</si>
  <si>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</si>
  <si>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</si>
  <si>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</si>
  <si>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</si>
  <si>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</si>
  <si>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</si>
  <si>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</si>
  <si>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</si>
  <si>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</si>
  <si>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</si>
  <si>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</si>
  <si>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</si>
  <si>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</si>
  <si>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</si>
  <si>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</si>
  <si>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</si>
  <si>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</si>
  <si>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</si>
  <si>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</si>
  <si>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</si>
  <si>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</si>
  <si>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</si>
  <si>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</si>
  <si>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</si>
  <si>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</si>
  <si>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</si>
  <si>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</si>
  <si>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</si>
  <si>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</si>
  <si>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</si>
  <si>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</si>
  <si>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</si>
  <si>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</si>
  <si>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</si>
  <si>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</si>
  <si>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</si>
  <si>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</si>
  <si>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</si>
  <si>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</si>
  <si>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</si>
  <si>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</si>
  <si>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</si>
  <si>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</si>
  <si>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</si>
  <si>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</si>
  <si>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</si>
  <si>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</si>
  <si>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</si>
  <si>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</si>
  <si>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</si>
  <si>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</si>
  <si>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</si>
  <si>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</si>
  <si>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</si>
  <si>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</si>
  <si>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</si>
  <si>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</si>
  <si>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</si>
  <si>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</si>
  <si>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</si>
  <si>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</si>
  <si>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</si>
  <si>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</si>
  <si>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</si>
  <si>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</si>
  <si>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</si>
  <si>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</si>
  <si>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</si>
  <si>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</si>
  <si>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</si>
  <si>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</si>
  <si>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</si>
  <si>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</si>
  <si>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</si>
  <si>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</si>
  <si>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</si>
  <si>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</si>
  <si>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</si>
  <si>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</si>
  <si>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</si>
  <si>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</si>
  <si>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</si>
  <si>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</si>
  <si>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</si>
  <si>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</si>
  <si>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</si>
  <si>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</si>
  <si>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</si>
  <si>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</si>
  <si>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</si>
  <si>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</si>
  <si>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</si>
  <si>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</si>
  <si>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</si>
  <si>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</si>
  <si>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</si>
  <si>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</si>
  <si>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</si>
  <si>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</si>
  <si>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</si>
  <si>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</si>
  <si>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</si>
  <si>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</si>
  <si>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</si>
  <si>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</si>
  <si>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</si>
  <si>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</si>
  <si>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</si>
  <si>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</si>
  <si>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</si>
  <si>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</si>
  <si>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</si>
  <si>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</si>
  <si>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</si>
  <si>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</si>
  <si>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</si>
  <si>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</si>
  <si>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</si>
  <si>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</si>
  <si>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</si>
  <si>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</si>
  <si>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</si>
  <si>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</si>
  <si>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</si>
  <si>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</si>
  <si>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</si>
  <si>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</si>
  <si>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</si>
  <si>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</si>
  <si>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</si>
  <si>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</si>
  <si>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</si>
  <si>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</si>
  <si>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</si>
  <si>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</si>
  <si>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</si>
  <si>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</si>
  <si>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</si>
  <si>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</si>
  <si>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</si>
  <si>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</si>
  <si>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</si>
  <si>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</si>
  <si>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</si>
  <si>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</si>
  <si>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</si>
  <si>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</si>
  <si>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</si>
  <si>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</si>
  <si>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</si>
  <si>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</si>
  <si>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</si>
  <si>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</si>
  <si>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</si>
  <si>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</si>
  <si>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</si>
  <si>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</si>
  <si>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</si>
  <si>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</si>
  <si>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</si>
  <si>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</si>
  <si>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</si>
  <si>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</si>
  <si>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</si>
  <si>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</si>
  <si>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</si>
  <si>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</si>
  <si>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</si>
  <si>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</si>
  <si>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</si>
  <si>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</si>
  <si>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</si>
  <si>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</si>
  <si>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</si>
  <si>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</si>
  <si>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</si>
  <si>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</si>
  <si>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</si>
  <si>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</si>
  <si>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</si>
  <si>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</si>
  <si>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</si>
  <si>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</si>
  <si>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</si>
  <si>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</si>
  <si>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</si>
  <si>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</si>
  <si>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</si>
  <si>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</si>
  <si>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</si>
  <si>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</si>
  <si>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</si>
  <si>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</si>
  <si>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</si>
  <si>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</si>
  <si>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</si>
  <si>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</si>
  <si>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</si>
  <si>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</si>
  <si>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</si>
  <si>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</si>
  <si>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</si>
  <si>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</si>
  <si>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</si>
  <si>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</si>
  <si>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</si>
  <si>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</si>
  <si>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</si>
  <si>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</si>
  <si>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</si>
  <si>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</si>
  <si>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</si>
  <si>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</si>
  <si>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</si>
  <si>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</si>
  <si>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</si>
  <si>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</si>
  <si>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</si>
  <si>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</si>
  <si>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</si>
  <si>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</si>
  <si>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</si>
  <si>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</si>
  <si>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</si>
  <si>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</si>
  <si>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</si>
  <si>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</si>
  <si>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</si>
  <si>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</si>
  <si>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</si>
  <si>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</si>
  <si>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</si>
  <si>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</si>
  <si>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</si>
  <si>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</si>
  <si>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</si>
  <si>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</si>
  <si>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</si>
  <si>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</si>
  <si>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</si>
  <si>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</si>
  <si>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</si>
  <si>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</si>
  <si>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</si>
  <si>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</si>
  <si>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</si>
  <si>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</si>
  <si>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</si>
  <si>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</si>
  <si>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</si>
  <si>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</si>
  <si>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</si>
  <si>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</si>
  <si>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</si>
  <si>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</si>
  <si>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</si>
  <si>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</si>
  <si>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</si>
  <si>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</si>
  <si>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</si>
  <si>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</si>
  <si>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</si>
  <si>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</si>
  <si>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</si>
  <si>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</si>
  <si>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</si>
  <si>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</si>
  <si>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</si>
  <si>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</si>
  <si>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</si>
  <si>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</si>
  <si>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</si>
  <si>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</si>
  <si>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</si>
  <si>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</si>
  <si>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</si>
  <si>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</si>
  <si>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</si>
  <si>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</si>
  <si>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</si>
  <si>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</si>
  <si>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</si>
  <si>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</si>
  <si>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</si>
  <si>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</si>
  <si>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</si>
  <si>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</si>
  <si>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</si>
  <si>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</si>
  <si>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</si>
  <si>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</si>
  <si>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</si>
  <si>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</si>
  <si>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</si>
  <si>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</si>
  <si>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</si>
  <si>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</si>
  <si>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</si>
  <si>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</si>
  <si>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</si>
  <si>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</si>
  <si>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</si>
  <si>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</si>
  <si>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</si>
  <si>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</si>
  <si>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</si>
  <si>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</si>
  <si>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</si>
  <si>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</si>
  <si>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</si>
  <si>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</si>
  <si>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</si>
  <si>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</si>
  <si>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</si>
  <si>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</si>
  <si>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</si>
  <si>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</si>
  <si>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</si>
  <si>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</si>
  <si>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</si>
  <si>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</si>
  <si>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</si>
  <si>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</si>
  <si>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</si>
  <si>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</si>
  <si>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</si>
  <si>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</si>
  <si>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</si>
  <si>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</si>
  <si>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</si>
  <si>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</si>
  <si>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</si>
  <si>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</si>
  <si>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</si>
  <si>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</si>
  <si>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</si>
  <si>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</si>
  <si>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</si>
  <si>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</si>
  <si>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</si>
  <si>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</si>
  <si>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</si>
  <si>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</si>
  <si>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</si>
  <si>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</si>
  <si>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</si>
  <si>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</si>
  <si>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</si>
  <si>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</si>
  <si>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</si>
  <si>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</si>
  <si>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</si>
  <si>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</si>
  <si>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</si>
  <si>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</si>
  <si>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</si>
  <si>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</si>
  <si>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</si>
  <si>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</si>
  <si>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</si>
  <si>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</si>
  <si>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</si>
  <si>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</si>
  <si>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</si>
  <si>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</si>
  <si>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</si>
  <si>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</si>
  <si>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</si>
  <si>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</si>
  <si>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</si>
  <si>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</si>
  <si>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</si>
  <si>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</si>
  <si>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</si>
  <si>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</si>
  <si>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</si>
  <si>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</si>
  <si>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</si>
  <si>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</si>
  <si>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</si>
  <si>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</si>
  <si>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</si>
  <si>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</si>
  <si>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</si>
  <si>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</si>
  <si>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</si>
  <si>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</si>
  <si>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</si>
  <si>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</si>
  <si>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</si>
  <si>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</si>
  <si>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</si>
  <si>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</si>
  <si>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</si>
  <si>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</si>
  <si>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</si>
  <si>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</si>
  <si>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</si>
  <si>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</si>
  <si>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</si>
  <si>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</si>
  <si>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</si>
  <si>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</si>
  <si>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</si>
  <si>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</si>
  <si>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</si>
  <si>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</si>
  <si>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</si>
  <si>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</si>
  <si>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</si>
  <si>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</si>
  <si>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</si>
  <si>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</si>
  <si>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</si>
  <si>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</si>
  <si>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</si>
  <si>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</si>
  <si>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</si>
  <si>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</si>
  <si>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</si>
  <si>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</si>
  <si>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</si>
  <si>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</si>
  <si>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</si>
  <si>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</si>
  <si>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</si>
  <si>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</si>
  <si>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</si>
  <si>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</si>
  <si>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</si>
  <si>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</si>
  <si>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</si>
  <si>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</si>
  <si>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</si>
  <si>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</si>
  <si>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</si>
  <si>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</si>
  <si>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</si>
  <si>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</si>
  <si>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</si>
  <si>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</si>
  <si>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</si>
  <si>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</si>
  <si>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</si>
  <si>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</si>
  <si>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</si>
  <si>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</si>
  <si>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</si>
  <si>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</si>
  <si>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</si>
  <si>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</si>
  <si>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</si>
  <si>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</si>
  <si>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</si>
  <si>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</si>
  <si>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</si>
  <si>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</si>
  <si>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</si>
  <si>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</si>
  <si>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</si>
  <si>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</si>
  <si>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</si>
  <si>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</si>
  <si>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</si>
  <si>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</si>
  <si>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</si>
  <si>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</si>
  <si>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</si>
  <si>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</si>
  <si>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</si>
  <si>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</si>
  <si>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</si>
  <si>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</si>
  <si>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</si>
  <si>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</si>
  <si>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</si>
  <si>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</si>
  <si>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</si>
  <si>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</si>
  <si>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</si>
  <si>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</si>
  <si>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</si>
  <si>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</si>
  <si>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</si>
  <si>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</si>
  <si>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</si>
  <si>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</si>
  <si>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</si>
  <si>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</si>
  <si>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</si>
  <si>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</si>
  <si>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</si>
  <si>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</si>
  <si>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</si>
  <si>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</si>
  <si>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</si>
  <si>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</si>
  <si>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</si>
  <si>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</si>
  <si>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</si>
  <si>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</si>
  <si>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</si>
  <si>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</si>
  <si>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</si>
  <si>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</si>
  <si>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</si>
  <si>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</si>
  <si>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</si>
  <si>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</si>
  <si>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</si>
  <si>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</si>
  <si>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</si>
  <si>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</si>
  <si>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</si>
  <si>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</si>
  <si>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</si>
  <si>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</si>
  <si>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</si>
  <si>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</si>
  <si>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</si>
  <si>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</si>
  <si>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</si>
  <si>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</si>
  <si>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</si>
  <si>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</si>
  <si>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</si>
  <si>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</si>
  <si>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</si>
  <si>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</si>
  <si>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</si>
  <si>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</si>
  <si>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</si>
  <si>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</si>
  <si>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</si>
  <si>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</si>
  <si>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</si>
  <si>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</si>
  <si>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</si>
  <si>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</si>
  <si>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</si>
  <si>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</si>
  <si>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</si>
  <si>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</si>
  <si>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</si>
  <si>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</si>
  <si>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</si>
  <si>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</si>
  <si>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</si>
  <si>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</si>
  <si>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</si>
  <si>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</si>
  <si>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</si>
  <si>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</si>
  <si>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</si>
  <si>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</si>
  <si>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</si>
  <si>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</si>
  <si>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</si>
  <si>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</si>
  <si>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</si>
  <si>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</si>
  <si>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</si>
  <si>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</si>
  <si>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</si>
  <si>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</si>
  <si>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</si>
  <si>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</si>
  <si>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</si>
  <si>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</si>
  <si>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</si>
  <si>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</si>
  <si>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</si>
  <si>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</si>
  <si>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</si>
  <si>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</si>
  <si>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</si>
  <si>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</si>
  <si>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</si>
  <si>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</si>
  <si>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</si>
  <si>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</si>
  <si>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</si>
  <si>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</si>
  <si>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</si>
  <si>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</si>
  <si>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</si>
  <si>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</si>
  <si>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</si>
  <si>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</si>
  <si>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</si>
  <si>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</si>
  <si>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</si>
  <si>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</si>
  <si>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</si>
  <si>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</si>
  <si>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</si>
  <si>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</si>
  <si>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</si>
  <si>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</si>
  <si>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</si>
  <si>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</si>
  <si>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</si>
  <si>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</si>
  <si>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</si>
  <si>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</si>
  <si>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</si>
  <si>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</si>
  <si>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</si>
  <si>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</si>
  <si>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</si>
  <si>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</si>
  <si>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</si>
  <si>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</si>
  <si>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</si>
  <si>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</si>
  <si>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</si>
  <si>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</si>
  <si>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</si>
  <si>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</si>
  <si>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</si>
  <si>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</si>
  <si>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</si>
  <si>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</si>
  <si>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</si>
  <si>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</si>
  <si>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</si>
  <si>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</si>
  <si>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</si>
  <si>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</si>
  <si>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</si>
  <si>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</si>
  <si>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</si>
  <si>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</si>
  <si>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</si>
  <si>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</si>
  <si>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</si>
  <si>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</si>
  <si>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</si>
  <si>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</si>
  <si>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</si>
  <si>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</si>
  <si>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</si>
  <si>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</si>
  <si>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</si>
  <si>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</si>
  <si>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</si>
  <si>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</si>
  <si>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</si>
  <si>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</si>
  <si>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</si>
  <si>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</si>
  <si>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</si>
  <si>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</si>
  <si>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</si>
  <si>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</si>
  <si>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</si>
  <si>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</si>
  <si>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</si>
  <si>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</si>
  <si>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</si>
  <si>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</si>
  <si>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</si>
  <si>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</si>
  <si>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</si>
  <si>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</si>
  <si>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</si>
  <si>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</si>
  <si>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</si>
  <si>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</si>
  <si>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</si>
  <si>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</si>
  <si>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</si>
  <si>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</si>
  <si>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</si>
  <si>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</si>
  <si>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</si>
  <si>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</si>
  <si>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</si>
  <si>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</si>
  <si>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</si>
  <si>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</si>
  <si>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</si>
  <si>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</si>
  <si>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</si>
  <si>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</si>
  <si>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</si>
  <si>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</si>
  <si>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</si>
  <si>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</si>
  <si>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</si>
  <si>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</si>
  <si>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</si>
  <si>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</si>
  <si>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</si>
  <si>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</si>
  <si>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</si>
  <si>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</si>
  <si>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</si>
  <si>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</si>
  <si>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</si>
  <si>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</si>
  <si>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</si>
  <si>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</si>
  <si>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</si>
  <si>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</si>
  <si>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</si>
  <si>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</si>
  <si>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</si>
  <si>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</si>
  <si>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</si>
  <si>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</si>
  <si>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</si>
  <si>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</si>
  <si>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</si>
  <si>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</si>
  <si>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</si>
  <si>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</si>
  <si>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</si>
  <si>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</si>
  <si>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</si>
  <si>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</si>
  <si>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</si>
  <si>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</si>
  <si>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</si>
  <si>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</si>
  <si>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</si>
  <si>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</si>
  <si>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</si>
  <si>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</si>
  <si>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</si>
  <si>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</si>
  <si>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</si>
  <si>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</si>
  <si>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</si>
  <si>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</si>
  <si>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</si>
  <si>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</si>
  <si>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</si>
  <si>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</si>
  <si>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</si>
  <si>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</si>
  <si>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</si>
  <si>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</si>
  <si>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</si>
  <si>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</si>
  <si>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</si>
  <si>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</si>
  <si>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</si>
  <si>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</si>
  <si>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</si>
  <si>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</si>
  <si>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</si>
  <si>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</si>
  <si>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</si>
  <si>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</si>
  <si>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</si>
  <si>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</si>
  <si>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</si>
  <si>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</si>
  <si>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</si>
  <si>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</si>
  <si>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</si>
  <si>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</si>
  <si>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</si>
  <si>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</si>
  <si>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</si>
  <si>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</si>
  <si>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</si>
  <si>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</si>
  <si>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</si>
  <si>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</si>
  <si>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</si>
  <si>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</si>
  <si>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</si>
  <si>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</si>
  <si>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</si>
  <si>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</si>
  <si>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</si>
  <si>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</si>
  <si>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</si>
  <si>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</si>
  <si>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</si>
  <si>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</si>
  <si>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</si>
  <si>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</si>
  <si>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</si>
  <si>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</si>
  <si>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</si>
  <si>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</si>
  <si>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</si>
  <si>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</si>
  <si>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</si>
  <si>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</si>
  <si>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</si>
  <si>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</si>
  <si>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</si>
  <si>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</si>
  <si>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</si>
  <si>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</si>
  <si>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</si>
  <si>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</si>
  <si>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</si>
  <si>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</si>
  <si>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</si>
  <si>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</si>
  <si>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</si>
  <si>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</si>
  <si>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</si>
  <si>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</si>
  <si>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</si>
  <si>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</si>
  <si>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</si>
  <si>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</si>
  <si>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</si>
  <si>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</si>
  <si>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</si>
  <si>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</si>
  <si>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</si>
  <si>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</si>
  <si>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</si>
  <si>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</si>
  <si>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</si>
  <si>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</si>
  <si>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</si>
  <si>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</si>
  <si>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</si>
  <si>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</si>
  <si>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</si>
  <si>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</si>
  <si>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</si>
  <si>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</si>
  <si>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</si>
  <si>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</si>
  <si>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</si>
  <si>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</si>
  <si>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</si>
  <si>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</si>
  <si>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</si>
  <si>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</si>
  <si>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</si>
  <si>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</si>
  <si>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</si>
  <si>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</si>
  <si>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</si>
  <si>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</si>
  <si>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</si>
  <si>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</si>
  <si>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</si>
  <si>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</si>
  <si>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</si>
  <si>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</si>
  <si>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</si>
  <si>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</si>
  <si>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</si>
  <si>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</si>
  <si>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</si>
  <si>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</si>
  <si>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</si>
  <si>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</si>
  <si>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</si>
  <si>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</si>
  <si>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</si>
  <si>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</si>
  <si>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</si>
  <si>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</si>
  <si>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</si>
  <si>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</si>
  <si>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</si>
  <si>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</si>
  <si>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</si>
  <si>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</si>
  <si>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</si>
  <si>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</si>
  <si>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</si>
  <si>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</si>
  <si>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</si>
  <si>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</si>
  <si>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</si>
  <si>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</si>
  <si>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</si>
  <si>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</si>
  <si>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</si>
  <si>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</si>
  <si>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</si>
  <si>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</si>
  <si>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</si>
  <si>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</si>
  <si>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</si>
  <si>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</si>
  <si>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</si>
  <si>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</si>
  <si>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</si>
  <si>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</si>
  <si>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</si>
  <si>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</si>
  <si>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</si>
  <si>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</si>
  <si>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</si>
  <si>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</si>
  <si>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</si>
  <si>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</si>
  <si>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</si>
  <si>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</si>
  <si>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</si>
  <si>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</si>
  <si>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</si>
  <si>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</si>
  <si>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</si>
  <si>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</si>
  <si>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</si>
  <si>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</si>
  <si>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</si>
  <si>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</si>
  <si>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</si>
  <si>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</si>
  <si>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</si>
  <si>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</si>
  <si>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</si>
  <si>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</si>
  <si>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</si>
  <si>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</si>
  <si>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</si>
  <si>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</si>
  <si>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</si>
  <si>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</si>
  <si>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</si>
  <si>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</si>
  <si>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</si>
  <si>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</si>
  <si>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</si>
  <si>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</si>
  <si>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</si>
  <si>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</si>
  <si>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</si>
  <si>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</si>
  <si>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</si>
  <si>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</si>
  <si>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</si>
  <si>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</si>
  <si>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</si>
  <si>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</si>
  <si>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</si>
  <si>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</si>
  <si>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</si>
  <si>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</si>
  <si>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</si>
  <si>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</si>
  <si>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</si>
  <si>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</si>
  <si>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</si>
  <si>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</si>
  <si>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</si>
  <si>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</si>
  <si>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</si>
  <si>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</si>
  <si>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</si>
  <si>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</si>
  <si>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</si>
  <si>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</si>
  <si>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</si>
  <si>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</si>
  <si>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</si>
  <si>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</si>
  <si>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</si>
  <si>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</si>
  <si>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</si>
  <si>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</si>
  <si>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</si>
  <si>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</si>
  <si>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</si>
  <si>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</si>
  <si>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</si>
  <si>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</si>
  <si>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</si>
  <si>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</si>
  <si>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</si>
  <si>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</si>
  <si>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</si>
  <si>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</si>
  <si>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</si>
  <si>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</si>
  <si>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</si>
  <si>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</si>
  <si>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</si>
  <si>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</si>
  <si>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</si>
  <si>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</si>
  <si>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</si>
  <si>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</si>
  <si>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</si>
  <si>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</si>
  <si>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</si>
  <si>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</si>
  <si>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</si>
  <si>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</si>
  <si>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</si>
  <si>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</si>
  <si>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</si>
  <si>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</si>
  <si>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</si>
  <si>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</si>
  <si>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</si>
  <si>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</si>
  <si>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</si>
  <si>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</si>
  <si>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</si>
  <si>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</si>
  <si>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</si>
  <si>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</si>
  <si>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</si>
  <si>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</si>
  <si>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</si>
  <si>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</si>
  <si>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</si>
  <si>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</si>
  <si>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</si>
  <si>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</si>
  <si>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</si>
  <si>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</si>
  <si>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</si>
  <si>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</si>
  <si>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</si>
  <si>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</si>
  <si>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</si>
  <si>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</si>
  <si>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</si>
  <si>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</si>
  <si>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</si>
  <si>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</si>
  <si>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</si>
  <si>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</si>
  <si>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</si>
  <si>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</si>
  <si>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</si>
  <si>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</si>
  <si>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</si>
  <si>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</si>
  <si>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</si>
  <si>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</si>
  <si>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</si>
  <si>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</si>
  <si>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</si>
  <si>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</si>
  <si>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</si>
  <si>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</si>
  <si>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</si>
  <si>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</si>
  <si>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</si>
  <si>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</si>
  <si>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</si>
  <si>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</si>
  <si>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</si>
  <si>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</si>
  <si>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</si>
  <si>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</si>
  <si>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</si>
  <si>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</si>
  <si>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</si>
  <si>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</si>
  <si>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</si>
  <si>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</si>
  <si>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</si>
  <si>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</si>
  <si>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</si>
  <si>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</si>
  <si>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</si>
  <si>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</si>
  <si>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</si>
  <si>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</si>
  <si>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</si>
  <si>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</si>
  <si>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</si>
  <si>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</si>
  <si>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</si>
  <si>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</si>
  <si>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</si>
  <si>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</si>
  <si>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</si>
  <si>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</si>
  <si>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</si>
  <si>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</si>
  <si>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</si>
  <si>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</si>
  <si>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</si>
  <si>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</si>
  <si>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</si>
  <si>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</si>
  <si>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</si>
  <si>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</si>
  <si>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</si>
  <si>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</si>
  <si>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</si>
  <si>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</si>
  <si>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</si>
  <si>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</si>
  <si>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</si>
  <si>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</si>
  <si>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</si>
  <si>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</si>
  <si>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</si>
  <si>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</si>
  <si>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</si>
  <si>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</si>
  <si>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</si>
  <si>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</si>
  <si>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</si>
  <si>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</si>
  <si>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</si>
  <si>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</si>
  <si>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</si>
  <si>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</si>
  <si>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</si>
  <si>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</si>
  <si>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</si>
  <si>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</si>
  <si>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</si>
  <si>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</si>
  <si>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</si>
  <si>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</si>
  <si>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</si>
  <si>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</si>
  <si>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</si>
  <si>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</si>
  <si>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</si>
  <si>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</si>
  <si>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</si>
  <si>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</si>
  <si>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</si>
  <si>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</si>
  <si>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</si>
  <si>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</si>
  <si>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</si>
  <si>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</si>
  <si>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</si>
  <si>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</si>
  <si>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</si>
  <si>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</si>
  <si>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</si>
  <si>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</si>
  <si>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</si>
  <si>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</si>
  <si>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</si>
  <si>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</si>
  <si>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</si>
  <si>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</si>
  <si>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</si>
  <si>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</si>
  <si>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</si>
  <si>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</si>
  <si>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</si>
  <si>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</si>
  <si>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</si>
  <si>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</si>
  <si>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</si>
  <si>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</si>
  <si>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</si>
  <si>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</si>
  <si>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</si>
  <si>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</si>
  <si>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</si>
  <si>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</si>
  <si>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</si>
  <si>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</si>
  <si>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</si>
  <si>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</si>
  <si>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</si>
  <si>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</si>
  <si>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</si>
  <si>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</si>
  <si>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</si>
  <si>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</si>
  <si>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</si>
  <si>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</si>
  <si>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</si>
  <si>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</si>
  <si>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</si>
  <si>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</si>
  <si>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</si>
  <si>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</si>
  <si>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</si>
  <si>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</si>
  <si>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</si>
  <si>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</si>
  <si>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</si>
  <si>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</si>
  <si>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</si>
  <si>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</si>
  <si>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</si>
  <si>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</si>
  <si>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</si>
  <si>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</si>
  <si>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</si>
  <si>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</si>
  <si>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</si>
  <si>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</si>
  <si>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</si>
  <si>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</si>
  <si>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</si>
  <si>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</si>
  <si>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</si>
  <si>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</si>
  <si>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</si>
  <si>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</si>
  <si>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</si>
  <si>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</si>
  <si>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</si>
  <si>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</si>
  <si>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</si>
  <si>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</si>
  <si>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</si>
  <si>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</si>
  <si>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</si>
  <si>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</si>
  <si>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</si>
  <si>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</si>
  <si>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</si>
  <si>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</si>
  <si>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</si>
  <si>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</si>
  <si>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</si>
  <si>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</si>
  <si>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</si>
  <si>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</si>
  <si>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</si>
  <si>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</si>
  <si>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</si>
  <si>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</si>
  <si>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</si>
  <si>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</si>
  <si>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</si>
  <si>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</si>
  <si>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</si>
  <si>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</si>
  <si>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</si>
  <si>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</si>
  <si>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</si>
  <si>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</si>
  <si>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</si>
  <si>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</si>
  <si>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</si>
  <si>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</si>
  <si>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</si>
  <si>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</si>
  <si>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</si>
  <si>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</si>
  <si>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</si>
  <si>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</si>
  <si>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</si>
  <si>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</si>
  <si>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</si>
  <si>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</si>
  <si>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</si>
  <si>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</si>
  <si>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</si>
  <si>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</si>
  <si>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</si>
  <si>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</si>
  <si>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</si>
  <si>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</si>
  <si>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</si>
  <si>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</si>
  <si>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</si>
  <si>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</si>
  <si>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</si>
  <si>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</si>
  <si>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</si>
  <si>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</si>
  <si>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</si>
  <si>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</si>
  <si>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</si>
  <si>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</si>
  <si>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</si>
  <si>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</si>
  <si>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</si>
  <si>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</si>
  <si>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</si>
  <si>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</si>
  <si>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</si>
  <si>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</si>
  <si>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</si>
  <si>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</si>
  <si>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</si>
  <si>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</si>
  <si>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</si>
  <si>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</si>
  <si>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</si>
  <si>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</si>
  <si>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</si>
  <si>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</si>
  <si>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</si>
  <si>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</si>
  <si>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</si>
  <si>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</si>
  <si>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</si>
  <si>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</si>
  <si>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</si>
  <si>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</si>
  <si>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</si>
  <si>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</si>
  <si>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</si>
  <si>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</si>
  <si>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</si>
  <si>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</si>
  <si>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</si>
  <si>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</si>
  <si>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</si>
  <si>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</si>
  <si>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</si>
  <si>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</si>
  <si>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</si>
  <si>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</si>
  <si>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</si>
  <si>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</si>
  <si>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</si>
  <si>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</si>
  <si>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</si>
  <si>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</si>
  <si>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</si>
  <si>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</si>
  <si>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</si>
  <si>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</si>
  <si>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</si>
  <si>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</si>
  <si>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</si>
  <si>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</si>
  <si>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</si>
  <si>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</si>
  <si>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</si>
  <si>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</si>
  <si>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</si>
  <si>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</si>
  <si>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</si>
  <si>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</si>
  <si>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</si>
  <si>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</si>
  <si>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</si>
  <si>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</si>
  <si>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</si>
  <si>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</si>
  <si>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</si>
  <si>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</si>
  <si>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</si>
  <si>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</si>
  <si>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</si>
  <si>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</si>
  <si>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</si>
  <si>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</si>
  <si>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</si>
  <si>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</si>
  <si>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</si>
  <si>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</si>
  <si>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</si>
  <si>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</si>
  <si>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</si>
  <si>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</si>
  <si>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</si>
  <si>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</si>
  <si>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</si>
  <si>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</si>
  <si>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</si>
  <si>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</si>
  <si>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</si>
  <si>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</si>
  <si>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</si>
  <si>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</si>
  <si>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</si>
  <si>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</si>
  <si>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</si>
  <si>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</si>
  <si>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</si>
  <si>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</si>
  <si>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</si>
  <si>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</si>
  <si>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</si>
  <si>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</si>
  <si>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</si>
  <si>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</si>
  <si>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</si>
  <si>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</si>
  <si>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</si>
  <si>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</si>
  <si>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</si>
  <si>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</si>
  <si>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</si>
  <si>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</si>
  <si>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</si>
  <si>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</si>
  <si>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</si>
  <si>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</si>
  <si>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</si>
  <si>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</si>
  <si>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</si>
  <si>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</si>
  <si>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</si>
  <si>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</si>
  <si>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</si>
  <si>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</si>
  <si>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</si>
  <si>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</si>
  <si>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</si>
  <si>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</si>
  <si>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</si>
  <si>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</si>
  <si>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</si>
  <si>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</si>
  <si>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</si>
  <si>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</si>
  <si>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</si>
  <si>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</si>
  <si>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</si>
  <si>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</si>
  <si>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</si>
  <si>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</si>
  <si>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</si>
  <si>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</si>
  <si>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</si>
  <si>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</si>
  <si>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</si>
  <si>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</si>
  <si>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</si>
  <si>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</si>
  <si>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</si>
  <si>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</si>
  <si>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</si>
  <si>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</si>
  <si>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</si>
  <si>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</si>
  <si>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</si>
  <si>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</si>
  <si>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</si>
  <si>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</si>
  <si>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</si>
  <si>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</si>
  <si>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</si>
  <si>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</si>
  <si>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</si>
  <si>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</si>
  <si>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</si>
  <si>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</si>
  <si>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</si>
  <si>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</si>
  <si>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</si>
  <si>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</si>
  <si>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</si>
  <si>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</si>
  <si>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</si>
  <si>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</si>
  <si>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</si>
  <si>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</si>
  <si>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</si>
  <si>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</si>
  <si>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</si>
  <si>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</si>
  <si>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</si>
  <si>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</si>
  <si>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</si>
  <si>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</si>
  <si>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</si>
  <si>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</si>
  <si>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</si>
  <si>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</si>
  <si>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</si>
  <si>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</si>
  <si>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</si>
  <si>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</si>
  <si>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</si>
  <si>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</si>
  <si>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</si>
  <si>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</si>
  <si>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</si>
  <si>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</si>
  <si>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</si>
  <si>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</si>
  <si>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</si>
  <si>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</si>
  <si>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</si>
  <si>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</si>
  <si>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</si>
  <si>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</si>
  <si>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</si>
  <si>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</si>
  <si>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</si>
  <si>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</si>
  <si>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</si>
  <si>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</si>
  <si>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</si>
  <si>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</si>
  <si>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</si>
  <si>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</si>
  <si>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</si>
  <si>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</si>
  <si>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</si>
  <si>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</si>
  <si>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</si>
  <si>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</si>
  <si>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</si>
  <si>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</si>
  <si>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</si>
  <si>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</si>
  <si>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</si>
  <si>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</si>
  <si>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</si>
  <si>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</si>
  <si>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</si>
  <si>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</si>
  <si>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</si>
  <si>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</si>
  <si>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</si>
  <si>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</si>
  <si>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</si>
  <si>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</si>
  <si>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</si>
  <si>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</si>
  <si>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</si>
  <si>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</si>
  <si>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</si>
  <si>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</si>
  <si>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</si>
  <si>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</si>
  <si>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</si>
  <si>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</si>
  <si>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</si>
  <si>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</si>
  <si>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</si>
  <si>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</si>
  <si>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</si>
  <si>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</si>
  <si>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</si>
  <si>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</si>
  <si>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</si>
  <si>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</si>
  <si>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</si>
  <si>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</si>
  <si>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</si>
  <si>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</si>
  <si>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</si>
  <si>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</si>
  <si>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</si>
  <si>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</si>
  <si>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</si>
  <si>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</si>
  <si>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</si>
  <si>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</si>
  <si>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</si>
  <si>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</si>
  <si>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</si>
  <si>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</si>
  <si>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</si>
  <si>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</si>
  <si>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</si>
  <si>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</si>
  <si>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</si>
  <si>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</si>
  <si>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</si>
  <si>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</si>
  <si>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</si>
  <si>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</si>
  <si>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</si>
  <si>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</si>
  <si>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</si>
  <si>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</si>
  <si>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</si>
  <si>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</si>
  <si>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</si>
  <si>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</si>
  <si>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</si>
  <si>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</si>
  <si>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</si>
  <si>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</si>
  <si>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</si>
  <si>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</si>
  <si>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</si>
  <si>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</si>
  <si>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</si>
  <si>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</si>
  <si>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</si>
  <si>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</si>
  <si>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</si>
  <si>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</si>
  <si>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</si>
  <si>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</si>
  <si>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</si>
  <si>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</si>
  <si>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</si>
  <si>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</si>
  <si>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</si>
  <si>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</si>
  <si>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</si>
  <si>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</si>
  <si>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</si>
  <si>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</si>
  <si>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</si>
  <si>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</si>
  <si>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</si>
  <si>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</si>
  <si>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</si>
  <si>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</si>
  <si>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</si>
  <si>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</si>
  <si>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</si>
  <si>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</si>
  <si>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</si>
  <si>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</si>
  <si>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</si>
  <si>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</si>
  <si>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</si>
  <si>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</si>
  <si>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</si>
  <si>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</si>
  <si>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</si>
  <si>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</si>
  <si>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</si>
  <si>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</si>
  <si>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</si>
  <si>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</si>
  <si>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</si>
  <si>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</si>
  <si>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</si>
  <si>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</si>
  <si>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</si>
  <si>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</si>
  <si>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</si>
  <si>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</si>
  <si>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</si>
  <si>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</si>
  <si>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</si>
  <si>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</si>
  <si>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</si>
  <si>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</si>
  <si>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</si>
  <si>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</si>
  <si>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</si>
  <si>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</si>
  <si>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</si>
  <si>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</si>
  <si>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</si>
  <si>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</si>
  <si>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</si>
  <si>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</si>
  <si>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</si>
  <si>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</si>
  <si>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</si>
  <si>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</si>
  <si>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</si>
  <si>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</si>
  <si>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</si>
  <si>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</si>
  <si>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</si>
  <si>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</si>
  <si>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</si>
  <si>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</si>
  <si>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</si>
  <si>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</si>
  <si>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</si>
  <si>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</si>
  <si>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</si>
  <si>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</si>
  <si>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</si>
  <si>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</si>
  <si>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</si>
  <si>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</si>
  <si>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</si>
  <si>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</si>
  <si>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</si>
  <si>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</si>
  <si>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</si>
  <si>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</si>
  <si>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</si>
  <si>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</si>
  <si>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</si>
  <si>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</si>
  <si>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</si>
  <si>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</si>
  <si>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</si>
  <si>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</si>
  <si>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</si>
  <si>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</si>
  <si>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</si>
  <si>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</si>
  <si>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</si>
  <si>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</si>
  <si>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</si>
  <si>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</si>
  <si>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</si>
  <si>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</si>
  <si>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</si>
  <si>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</si>
  <si>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</si>
  <si>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</si>
  <si>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</si>
  <si>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</si>
  <si>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</si>
  <si>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</si>
  <si>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</si>
  <si>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</si>
  <si>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</si>
  <si>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</si>
  <si>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</si>
  <si>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</si>
  <si>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</si>
  <si>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</si>
  <si>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</si>
  <si>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</si>
  <si>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</si>
  <si>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</si>
  <si>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</si>
  <si>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</si>
  <si>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</si>
  <si>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</si>
  <si>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</si>
  <si>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</si>
  <si>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</si>
  <si>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</si>
  <si>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</si>
  <si>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</si>
  <si>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</si>
  <si>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</si>
  <si>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</si>
  <si>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</si>
  <si>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</si>
  <si>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</si>
  <si>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</si>
  <si>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</si>
  <si>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</si>
  <si>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</si>
  <si>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</si>
  <si>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</si>
  <si>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</si>
  <si>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</si>
  <si>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</si>
  <si>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</si>
  <si>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</si>
  <si>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</si>
  <si>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</si>
  <si>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</si>
  <si>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</si>
  <si>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</si>
  <si>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</si>
  <si>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</si>
  <si>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</si>
  <si>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</si>
  <si>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</si>
  <si>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</si>
  <si>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</si>
  <si>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</si>
  <si>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</si>
  <si>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</si>
  <si>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</si>
  <si>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</si>
  <si>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</si>
  <si>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</si>
  <si>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</si>
  <si>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</si>
  <si>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</si>
  <si>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</si>
  <si>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</si>
  <si>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</si>
  <si>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</si>
  <si>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</si>
  <si>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</si>
  <si>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</si>
  <si>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</si>
  <si>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</si>
  <si>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</si>
  <si>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</si>
  <si>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</si>
  <si>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</si>
  <si>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</si>
  <si>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</si>
  <si>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</si>
  <si>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</si>
  <si>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</si>
  <si>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</si>
  <si>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</si>
  <si>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</si>
  <si>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</si>
  <si>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</si>
  <si>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</si>
  <si>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</si>
  <si>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</si>
  <si>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</si>
  <si>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</si>
  <si>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</si>
  <si>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</si>
  <si>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</si>
  <si>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</si>
  <si>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</si>
  <si>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</si>
  <si>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</si>
  <si>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</si>
  <si>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</si>
  <si>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</si>
  <si>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</si>
  <si>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</si>
  <si>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</si>
  <si>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</si>
  <si>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</si>
  <si>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</si>
  <si>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</si>
  <si>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</si>
  <si>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</si>
  <si>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</si>
  <si>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</si>
  <si>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</si>
  <si>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</si>
  <si>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</si>
  <si>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</si>
  <si>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</si>
  <si>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</si>
  <si>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</si>
  <si>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</si>
  <si>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</si>
  <si>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</si>
  <si>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</si>
  <si>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</si>
  <si>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</si>
  <si>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</si>
  <si>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</si>
  <si>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</si>
  <si>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</si>
  <si>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</si>
  <si>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</si>
  <si>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</si>
  <si>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</si>
  <si>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</si>
  <si>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</si>
  <si>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</si>
  <si>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</si>
  <si>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</si>
  <si>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</si>
  <si>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</si>
  <si>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</si>
  <si>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</si>
  <si>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</si>
  <si>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</si>
  <si>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</si>
  <si>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</si>
  <si>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</si>
  <si>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</si>
  <si>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</si>
  <si>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</si>
  <si>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</si>
  <si>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</si>
  <si>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</si>
  <si>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</si>
  <si>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</si>
  <si>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</si>
  <si>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</si>
  <si>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</si>
  <si>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</si>
  <si>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</si>
  <si>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</si>
  <si>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</si>
  <si>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</si>
  <si>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</si>
  <si>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</si>
  <si>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</si>
  <si>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</si>
  <si>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</si>
  <si>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</si>
  <si>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</si>
  <si>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</si>
  <si>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</si>
  <si>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</si>
  <si>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</si>
  <si>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</si>
  <si>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</si>
  <si>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</si>
  <si>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</si>
  <si>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</si>
  <si>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</si>
  <si>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</si>
  <si>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</si>
  <si>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</si>
  <si>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</si>
  <si>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</si>
  <si>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</si>
  <si>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</si>
  <si>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</si>
  <si>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</si>
  <si>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</si>
  <si>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</si>
  <si>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</si>
  <si>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</si>
  <si>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</si>
  <si>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</si>
  <si>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</si>
  <si>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</si>
  <si>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</si>
  <si>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</si>
  <si>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</si>
  <si>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</si>
  <si>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</si>
  <si>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</si>
  <si>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</si>
  <si>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</si>
  <si>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</si>
  <si>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</si>
  <si>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</si>
  <si>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</si>
  <si>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</si>
  <si>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</si>
  <si>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</si>
  <si>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</si>
  <si>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</si>
  <si>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</si>
  <si>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</si>
  <si>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</si>
  <si>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</si>
  <si>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</si>
  <si>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</si>
  <si>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</si>
  <si>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</si>
  <si>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</si>
  <si>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</si>
  <si>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</si>
  <si>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</si>
  <si>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</si>
  <si>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</si>
  <si>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</si>
  <si>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</si>
  <si>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</si>
  <si>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</si>
  <si>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</si>
  <si>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</si>
  <si>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</si>
  <si>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</si>
  <si>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</si>
  <si>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</si>
  <si>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</si>
  <si>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</si>
  <si>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</si>
  <si>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</si>
  <si>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</si>
  <si>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</si>
  <si>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</si>
  <si>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</si>
  <si>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</si>
  <si>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</si>
  <si>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</si>
  <si>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</si>
  <si>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</si>
  <si>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</si>
  <si>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</si>
  <si>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</si>
  <si>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</si>
  <si>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</si>
  <si>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</si>
  <si>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</si>
  <si>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</si>
  <si>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</si>
  <si>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</si>
  <si>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</si>
  <si>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</si>
  <si>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</si>
  <si>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</si>
  <si>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</si>
  <si>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</si>
  <si>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</si>
  <si>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</si>
  <si>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</si>
  <si>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</si>
  <si>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</si>
  <si>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</si>
  <si>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</si>
  <si>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</si>
  <si>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</si>
  <si>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</si>
  <si>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</si>
  <si>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</si>
  <si>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</si>
  <si>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</si>
  <si>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</si>
  <si>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</si>
  <si>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</si>
  <si>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</si>
  <si>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</si>
  <si>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</si>
  <si>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</si>
  <si>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</si>
  <si>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</si>
  <si>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</si>
  <si>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</si>
  <si>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</si>
  <si>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</si>
  <si>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</si>
  <si>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</si>
  <si>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</si>
  <si>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</si>
  <si>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</si>
  <si>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</si>
  <si>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</si>
  <si>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</si>
  <si>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</si>
  <si>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</si>
  <si>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</si>
  <si>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</si>
  <si>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</si>
  <si>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</si>
  <si>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</si>
  <si>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</si>
  <si>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</si>
  <si>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</si>
  <si>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</si>
  <si>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</si>
  <si>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</si>
  <si>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</si>
  <si>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</si>
  <si>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</si>
  <si>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</si>
  <si>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</si>
  <si>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</si>
  <si>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</si>
  <si>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</si>
  <si>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</si>
  <si>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</si>
  <si>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</si>
  <si>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</si>
  <si>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</si>
  <si>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</si>
  <si>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</si>
  <si>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</si>
  <si>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</si>
  <si>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</si>
  <si>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</si>
  <si>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</si>
  <si>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</si>
  <si>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</si>
  <si>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</si>
  <si>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</si>
  <si>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</si>
  <si>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</si>
  <si>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</si>
  <si>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</si>
  <si>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</si>
  <si>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</si>
  <si>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</si>
  <si>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</si>
  <si>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</si>
  <si>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</si>
  <si>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</si>
  <si>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</si>
  <si>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</si>
  <si>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</si>
  <si>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</si>
  <si>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</si>
  <si>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</si>
  <si>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</si>
  <si>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</si>
  <si>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</si>
  <si>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</si>
  <si>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</si>
  <si>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</si>
  <si>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</si>
  <si>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</si>
  <si>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</si>
  <si>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</si>
  <si>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</si>
  <si>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</si>
  <si>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</si>
  <si>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</si>
  <si>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</si>
  <si>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</si>
  <si>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</si>
  <si>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</si>
  <si>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</si>
  <si>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</si>
  <si>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</si>
  <si>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</si>
  <si>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</si>
  <si>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</si>
  <si>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</si>
  <si>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</si>
  <si>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</si>
  <si>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</si>
  <si>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</si>
  <si>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</si>
  <si>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</si>
  <si>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</si>
  <si>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</si>
  <si>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</si>
  <si>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</si>
  <si>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</si>
  <si>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</si>
  <si>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</si>
  <si>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</si>
  <si>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</si>
  <si>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</si>
  <si>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</si>
  <si>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</si>
  <si>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</si>
  <si>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</si>
  <si>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</si>
  <si>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</si>
  <si>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</si>
  <si>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</si>
  <si>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</si>
  <si>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</si>
  <si>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</si>
  <si>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</si>
  <si>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</si>
  <si>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</si>
  <si>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</si>
  <si>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</si>
  <si>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</si>
  <si>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</si>
  <si>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</si>
  <si>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</si>
  <si>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</si>
  <si>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</si>
  <si>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</si>
  <si>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</si>
  <si>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</si>
  <si>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</si>
  <si>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</si>
  <si>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</si>
  <si>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</si>
  <si>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</si>
  <si>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</si>
  <si>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</si>
  <si>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</si>
  <si>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</si>
  <si>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</si>
  <si>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</si>
  <si>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</si>
  <si>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</si>
  <si>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</si>
  <si>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</si>
  <si>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</si>
  <si>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</si>
  <si>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</si>
  <si>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</si>
  <si>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</si>
  <si>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</si>
  <si>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</si>
  <si>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</si>
  <si>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</si>
  <si>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</si>
  <si>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</si>
  <si>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</si>
  <si>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</si>
  <si>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</si>
  <si>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</si>
  <si>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</si>
  <si>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</si>
  <si>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</si>
  <si>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</si>
  <si>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</si>
  <si>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</si>
  <si>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</si>
  <si>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</si>
  <si>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</si>
  <si>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</si>
  <si>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</si>
  <si>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</si>
  <si>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</si>
  <si>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</si>
  <si>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</si>
  <si>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</si>
  <si>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</si>
  <si>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</si>
  <si>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</si>
  <si>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</si>
  <si>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</si>
  <si>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</si>
  <si>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</si>
  <si>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</si>
  <si>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</si>
  <si>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</si>
  <si>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</si>
  <si>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</si>
  <si>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</si>
  <si>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</si>
  <si>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</si>
  <si>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</si>
  <si>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</si>
  <si>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</si>
  <si>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</si>
  <si>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</si>
  <si>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</si>
  <si>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</si>
  <si>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</si>
  <si>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</si>
  <si>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</si>
  <si>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</si>
  <si>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</si>
  <si>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</si>
  <si>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</si>
  <si>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</si>
  <si>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</si>
  <si>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</si>
  <si>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</si>
  <si>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</si>
  <si>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</si>
  <si>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</si>
  <si>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</si>
  <si>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</si>
  <si>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</si>
  <si>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</si>
  <si>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</si>
  <si>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</si>
  <si>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</si>
  <si>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</si>
  <si>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</si>
  <si>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</si>
  <si>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</si>
  <si>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</si>
  <si>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</si>
  <si>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</si>
  <si>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</si>
  <si>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</si>
  <si>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</si>
  <si>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</si>
  <si>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</si>
  <si>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</si>
  <si>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</si>
  <si>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</si>
  <si>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</si>
  <si>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</si>
  <si>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</si>
  <si>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</si>
  <si>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</si>
  <si>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</si>
  <si>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</si>
  <si>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</si>
  <si>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</si>
  <si>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</si>
  <si>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</si>
  <si>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</si>
  <si>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</si>
  <si>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</si>
  <si>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</si>
  <si>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</si>
  <si>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</si>
  <si>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</si>
  <si>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</si>
  <si>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</si>
  <si>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</si>
  <si>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</si>
  <si>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</si>
  <si>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</si>
  <si>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</si>
  <si>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</si>
  <si>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</si>
  <si>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</si>
  <si>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</si>
  <si>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</si>
  <si>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</si>
  <si>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</si>
  <si>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</si>
  <si>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</si>
  <si>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</si>
  <si>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</si>
  <si>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</si>
  <si>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</si>
  <si>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</si>
  <si>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</si>
  <si>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</si>
  <si>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</si>
  <si>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</si>
  <si>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</si>
  <si>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</si>
  <si>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</si>
  <si>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</si>
  <si>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</si>
  <si>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</si>
  <si>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</si>
  <si>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</si>
  <si>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</si>
  <si>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</si>
  <si>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</si>
  <si>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</si>
  <si>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</si>
  <si>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</si>
  <si>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</si>
  <si>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</si>
  <si>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</si>
  <si>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</si>
  <si>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</si>
  <si>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</si>
  <si>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</si>
  <si>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</si>
  <si>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</si>
  <si>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</si>
  <si>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</si>
  <si>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</si>
  <si>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</si>
  <si>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</si>
  <si>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</si>
  <si>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</si>
  <si>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</si>
  <si>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</si>
  <si>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</si>
  <si>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</si>
  <si>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</si>
  <si>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</si>
  <si>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</si>
  <si>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</si>
  <si>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</si>
  <si>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</si>
  <si>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</si>
  <si>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</si>
  <si>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</si>
  <si>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</si>
  <si>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</si>
  <si>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</si>
  <si>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</si>
  <si>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</si>
  <si>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</si>
  <si>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</si>
  <si>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</si>
  <si>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</si>
  <si>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</si>
  <si>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</si>
  <si>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</si>
  <si>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</si>
  <si>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</si>
  <si>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</si>
  <si>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</si>
  <si>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</si>
  <si>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</si>
  <si>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</si>
  <si>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</si>
  <si>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</si>
  <si>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</si>
  <si>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</si>
  <si>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</si>
  <si>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</si>
  <si>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</si>
  <si>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</si>
  <si>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</si>
  <si>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</si>
  <si>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</si>
  <si>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</si>
  <si>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</si>
  <si>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</si>
  <si>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</si>
  <si>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</si>
  <si>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</si>
  <si>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</si>
  <si>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</si>
  <si>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</si>
  <si>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</si>
  <si>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</si>
  <si>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</si>
  <si>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</si>
  <si>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</si>
  <si>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</si>
  <si>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</si>
  <si>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</si>
  <si>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</si>
  <si>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</si>
  <si>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</si>
  <si>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</si>
  <si>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</si>
  <si>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</si>
  <si>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</si>
  <si>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</si>
  <si>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</si>
  <si>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</si>
  <si>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</si>
  <si>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</si>
  <si>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</si>
  <si>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</si>
  <si>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</si>
  <si>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</si>
  <si>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</si>
  <si>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</si>
  <si>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</si>
  <si>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</si>
  <si>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</si>
  <si>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</si>
  <si>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</si>
  <si>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</si>
  <si>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</si>
  <si>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</si>
  <si>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</si>
  <si>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</si>
  <si>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</si>
  <si>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</si>
  <si>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</si>
  <si>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</si>
  <si>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</si>
  <si>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</si>
  <si>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</si>
  <si>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</si>
  <si>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</si>
  <si>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</si>
  <si>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</si>
  <si>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</si>
  <si>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</si>
  <si>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</si>
  <si>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</si>
  <si>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</si>
  <si>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</si>
  <si>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</si>
  <si>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</si>
  <si>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</si>
  <si>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</si>
  <si>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</si>
  <si>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</si>
  <si>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</si>
  <si>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</si>
  <si>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</si>
  <si>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</si>
  <si>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</si>
  <si>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</si>
  <si>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</si>
  <si>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</si>
  <si>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</si>
  <si>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</si>
  <si>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</si>
  <si>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</si>
  <si>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</si>
  <si>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</si>
  <si>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</si>
  <si>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</si>
  <si>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</si>
  <si>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</si>
  <si>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</si>
  <si>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</si>
  <si>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</si>
  <si>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</si>
  <si>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</si>
  <si>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</si>
  <si>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</si>
  <si>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</si>
  <si>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</si>
  <si>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</si>
  <si>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</si>
  <si>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</si>
  <si>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</si>
  <si>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</si>
  <si>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</si>
  <si>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</si>
  <si>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</si>
  <si>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</si>
  <si>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</si>
  <si>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</si>
  <si>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</si>
  <si>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</si>
  <si>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</si>
  <si>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</si>
  <si>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</si>
  <si>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</si>
  <si>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</si>
  <si>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</si>
  <si>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</si>
  <si>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</si>
  <si>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</si>
  <si>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</si>
  <si>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</si>
  <si>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</si>
  <si>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</si>
  <si>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</si>
  <si>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</si>
  <si>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</si>
  <si>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</si>
  <si>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</si>
  <si>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</si>
  <si>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</si>
  <si>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</si>
  <si>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</si>
  <si>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</si>
  <si>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</si>
  <si>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</si>
  <si>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</si>
  <si>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</si>
  <si>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</si>
  <si>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</si>
  <si>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</si>
  <si>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</si>
  <si>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</si>
  <si>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</si>
  <si>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</si>
  <si>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</si>
  <si>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</si>
  <si>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</si>
  <si>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</si>
  <si>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</si>
  <si>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</si>
  <si>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</si>
  <si>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</si>
  <si>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</si>
  <si>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</si>
  <si>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</si>
  <si>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</si>
  <si>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</si>
  <si>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</si>
  <si>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</si>
  <si>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</si>
  <si>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</si>
  <si>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</si>
  <si>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</si>
  <si>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</si>
  <si>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</si>
  <si>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</si>
  <si>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</si>
  <si>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</si>
  <si>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</si>
  <si>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</si>
  <si>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</si>
  <si>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</si>
  <si>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</si>
  <si>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</si>
  <si>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</si>
  <si>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</si>
  <si>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</si>
  <si>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</si>
  <si>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</si>
  <si>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</si>
  <si>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</si>
  <si>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</si>
  <si>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</si>
  <si>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</si>
  <si>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</si>
  <si>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</si>
  <si>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</si>
  <si>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</si>
  <si>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</si>
  <si>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</si>
  <si>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</si>
  <si>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</si>
  <si>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</si>
  <si>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</si>
  <si>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</si>
  <si>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</si>
  <si>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</si>
  <si>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</si>
  <si>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</si>
  <si>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</si>
  <si>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</si>
  <si>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</si>
  <si>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</si>
  <si>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</si>
  <si>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</si>
  <si>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</si>
  <si>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</si>
  <si>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</si>
  <si>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</si>
  <si>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</si>
  <si>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</si>
  <si>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</si>
  <si>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</si>
  <si>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</si>
  <si>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</si>
  <si>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</si>
  <si>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</si>
  <si>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</si>
  <si>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</si>
  <si>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</si>
  <si>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</si>
  <si>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</si>
  <si>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</si>
  <si>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</si>
  <si>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</si>
  <si>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</si>
  <si>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</si>
  <si>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</si>
  <si>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</si>
  <si>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</si>
  <si>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</si>
  <si>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</si>
  <si>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</si>
  <si>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</si>
  <si>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</si>
  <si>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</si>
  <si>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</si>
  <si>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</si>
  <si>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</si>
  <si>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</si>
  <si>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</si>
  <si>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</si>
  <si>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</si>
  <si>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</si>
  <si>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</si>
  <si>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</si>
  <si>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</si>
  <si>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</si>
  <si>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</si>
  <si>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</si>
  <si>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</si>
  <si>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</si>
  <si>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</si>
  <si>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</si>
  <si>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</si>
  <si>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</si>
  <si>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</si>
  <si>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</si>
  <si>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</si>
  <si>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</si>
  <si>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</si>
  <si>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</si>
  <si>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</si>
  <si>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</si>
  <si>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</si>
  <si>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</si>
  <si>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</si>
  <si>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</si>
  <si>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</si>
  <si>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</si>
  <si>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</si>
  <si>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</si>
  <si>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</si>
  <si>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</si>
  <si>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</si>
  <si>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</si>
  <si>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</si>
  <si>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</si>
  <si>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</si>
  <si>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</si>
  <si>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</si>
  <si>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</si>
  <si>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</si>
  <si>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</si>
  <si>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</si>
  <si>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</si>
  <si>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</si>
  <si>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</si>
  <si>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</si>
  <si>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</si>
  <si>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</si>
  <si>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</si>
  <si>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</si>
  <si>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</si>
  <si>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</si>
  <si>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</si>
  <si>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</si>
  <si>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</si>
  <si>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</si>
  <si>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</si>
  <si>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</si>
  <si>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</si>
  <si>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</si>
  <si>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</si>
  <si>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</si>
  <si>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</si>
  <si>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</si>
  <si>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</si>
  <si>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</si>
  <si>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</si>
  <si>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</si>
  <si>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</si>
  <si>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</si>
  <si>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</si>
  <si>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</si>
  <si>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</si>
  <si>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</si>
  <si>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</si>
  <si>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</si>
  <si>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</si>
  <si>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</si>
  <si>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</si>
  <si>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</si>
  <si>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</si>
  <si>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</si>
  <si>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</si>
  <si>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</si>
  <si>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</si>
  <si>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</si>
  <si>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</si>
  <si>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</si>
  <si>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</si>
  <si>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</si>
  <si>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</si>
  <si>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</si>
  <si>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</si>
  <si>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</si>
  <si>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</si>
  <si>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</si>
  <si>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</si>
  <si>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</si>
  <si>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</si>
  <si>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</si>
  <si>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</si>
  <si>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</si>
  <si>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</si>
  <si>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</si>
  <si>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</si>
  <si>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</si>
  <si>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</si>
  <si>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</si>
  <si>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</si>
  <si>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</si>
  <si>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</si>
  <si>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</si>
  <si>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</si>
  <si>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</si>
  <si>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</si>
  <si>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</si>
  <si>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</si>
  <si>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</si>
  <si>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</si>
  <si>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</si>
  <si>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</si>
  <si>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</si>
  <si>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</si>
  <si>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</si>
  <si>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</si>
  <si>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</si>
  <si>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</si>
  <si>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</si>
  <si>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</si>
  <si>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</si>
  <si>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</si>
  <si>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</si>
  <si>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</si>
  <si>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</si>
  <si>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</si>
  <si>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</si>
  <si>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</si>
  <si>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</si>
  <si>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</si>
  <si>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</si>
  <si>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</si>
  <si>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</si>
  <si>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</si>
  <si>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</si>
  <si>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</si>
  <si>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</si>
  <si>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</si>
  <si>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</si>
  <si>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</si>
  <si>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</si>
  <si>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</si>
  <si>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</si>
  <si>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</si>
  <si>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</si>
  <si>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</si>
  <si>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</si>
  <si>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</si>
  <si>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</si>
  <si>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</si>
  <si>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</si>
  <si>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</si>
  <si>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</si>
  <si>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</si>
  <si>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</si>
  <si>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</si>
  <si>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</si>
  <si>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</si>
  <si>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</si>
  <si>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</si>
  <si>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</si>
  <si>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</si>
  <si>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</si>
  <si>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</si>
  <si>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</si>
  <si>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</si>
  <si>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</si>
  <si>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</si>
  <si>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</si>
  <si>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</si>
  <si>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</si>
  <si>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</si>
  <si>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</si>
  <si>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</si>
  <si>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</si>
  <si>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</si>
  <si>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</si>
  <si>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</si>
  <si>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</si>
  <si>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</si>
  <si>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</si>
  <si>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</si>
  <si>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</si>
  <si>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</si>
  <si>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</si>
  <si>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</si>
  <si>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</si>
  <si>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</si>
  <si>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</si>
  <si>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</si>
  <si>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</si>
  <si>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</si>
  <si>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</si>
  <si>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</si>
  <si>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</si>
  <si>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</si>
  <si>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</si>
  <si>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</si>
  <si>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</si>
  <si>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</si>
  <si>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</si>
  <si>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</si>
  <si>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</si>
  <si>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</si>
  <si>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</si>
  <si>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</si>
  <si>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</si>
  <si>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</si>
  <si>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</si>
  <si>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</si>
  <si>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</si>
  <si>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</si>
  <si>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</si>
  <si>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</si>
  <si>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</si>
  <si>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</si>
  <si>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</si>
  <si>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</si>
  <si>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</si>
  <si>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</si>
  <si>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</si>
  <si>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</si>
  <si>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</si>
  <si>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</si>
  <si>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</si>
  <si>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</si>
  <si>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</si>
  <si>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</si>
  <si>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</si>
  <si>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</si>
  <si>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</si>
  <si>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</si>
  <si>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</si>
  <si>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</si>
  <si>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</si>
  <si>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</si>
  <si>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</si>
  <si>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</si>
  <si>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</si>
  <si>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</si>
  <si>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</si>
  <si>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</si>
  <si>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</si>
  <si>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</si>
  <si>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</si>
  <si>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</si>
  <si>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</si>
  <si>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</si>
  <si>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</si>
  <si>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</si>
  <si>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</si>
  <si>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</si>
  <si>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</si>
  <si>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</si>
  <si>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</si>
  <si>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</si>
  <si>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</si>
  <si>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</si>
  <si>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</si>
  <si>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</si>
  <si>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</si>
  <si>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</si>
  <si>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</si>
  <si>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</si>
  <si>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</si>
  <si>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</si>
  <si>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</si>
  <si>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</si>
  <si>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</si>
  <si>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</si>
  <si>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</si>
  <si>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</si>
  <si>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</si>
  <si>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</si>
  <si>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</si>
  <si>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</si>
  <si>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</si>
  <si>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</si>
  <si>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</si>
  <si>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</si>
  <si>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</si>
  <si>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</si>
  <si>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</si>
  <si>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</si>
  <si>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</si>
  <si>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</si>
  <si>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</si>
  <si>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</si>
  <si>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</si>
  <si>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</si>
  <si>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</si>
  <si>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</si>
  <si>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</si>
  <si>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</si>
  <si>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</si>
  <si>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</si>
  <si>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</si>
  <si>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</si>
  <si>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</si>
  <si>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</si>
  <si>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</si>
  <si>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</si>
  <si>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</si>
  <si>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</si>
  <si>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</si>
  <si>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</si>
  <si>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</si>
  <si>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</si>
  <si>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</si>
  <si>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</si>
  <si>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</si>
  <si>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</si>
  <si>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</si>
  <si>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</si>
  <si>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</si>
  <si>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</si>
  <si>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</si>
  <si>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</si>
  <si>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</si>
  <si>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</si>
  <si>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</si>
  <si>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</si>
  <si>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</si>
  <si>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</si>
  <si>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</si>
  <si>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</si>
  <si>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</si>
  <si>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</si>
  <si>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</si>
  <si>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</si>
  <si>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</si>
  <si>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</si>
  <si>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</si>
  <si>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</si>
  <si>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</si>
  <si>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</si>
  <si>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</si>
  <si>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</si>
  <si>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</si>
  <si>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</si>
  <si>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</si>
  <si>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</si>
  <si>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</si>
  <si>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</si>
  <si>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</si>
  <si>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</si>
  <si>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</si>
  <si>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</si>
  <si>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</si>
  <si>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</si>
  <si>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</si>
  <si>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</si>
  <si>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</si>
  <si>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</si>
  <si>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</si>
  <si>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</si>
  <si>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</si>
  <si>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</si>
  <si>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</si>
  <si>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</si>
  <si>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</si>
  <si>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</si>
  <si>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</si>
  <si>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</si>
  <si>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</si>
  <si>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</si>
  <si>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</si>
  <si>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</si>
  <si>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</si>
  <si>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</si>
  <si>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</si>
  <si>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</si>
  <si>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</si>
  <si>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</si>
  <si>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</si>
  <si>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</si>
  <si>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</si>
  <si>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</si>
  <si>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</si>
  <si>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</si>
  <si>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</si>
  <si>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</si>
  <si>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</si>
  <si>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</si>
  <si>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</si>
  <si>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</si>
  <si>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</si>
  <si>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</si>
  <si>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</si>
  <si>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</si>
  <si>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</si>
  <si>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</si>
  <si>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</si>
  <si>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</si>
  <si>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</si>
  <si>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</si>
  <si>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</si>
  <si>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</si>
  <si>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</si>
  <si>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</si>
  <si>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</si>
  <si>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</si>
  <si>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</si>
  <si>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</si>
  <si>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</si>
  <si>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</si>
  <si>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</si>
  <si>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</si>
  <si>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</si>
  <si>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</si>
  <si>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</si>
  <si>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</si>
  <si>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</si>
  <si>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</si>
  <si>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</si>
  <si>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</si>
  <si>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</si>
  <si>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</si>
  <si>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</si>
  <si>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</si>
  <si>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</si>
  <si>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</si>
  <si>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</si>
  <si>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</si>
  <si>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</si>
  <si>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</si>
  <si>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</si>
  <si>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</si>
  <si>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</si>
  <si>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</si>
  <si>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</si>
  <si>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</si>
  <si>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</si>
  <si>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</si>
  <si>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</si>
  <si>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</si>
  <si>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</si>
  <si>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</si>
  <si>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</si>
  <si>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</si>
  <si>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</si>
  <si>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</si>
  <si>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</si>
  <si>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</si>
  <si>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</si>
  <si>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</si>
  <si>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</si>
  <si>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</si>
  <si>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</si>
  <si>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</si>
  <si>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</si>
  <si>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</si>
  <si>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</si>
  <si>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</si>
  <si>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</si>
  <si>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</si>
  <si>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</si>
  <si>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</si>
  <si>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</si>
  <si>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</si>
  <si>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</si>
  <si>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</si>
  <si>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</si>
  <si>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</si>
  <si>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</si>
  <si>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</si>
  <si>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</si>
  <si>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</si>
  <si>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</si>
  <si>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</si>
  <si>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</si>
  <si>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</si>
  <si>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</si>
  <si>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</si>
  <si>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</si>
  <si>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</si>
  <si>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</si>
  <si>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</si>
  <si>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</si>
  <si>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</si>
  <si>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</si>
  <si>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</si>
  <si>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</si>
  <si>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</si>
  <si>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</si>
  <si>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</si>
  <si>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</si>
  <si>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</si>
  <si>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</si>
  <si>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</si>
  <si>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</si>
  <si>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</si>
  <si>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</si>
  <si>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</si>
  <si>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</si>
  <si>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</si>
  <si>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</si>
  <si>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</si>
  <si>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</si>
  <si>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</si>
  <si>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</si>
  <si>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</si>
  <si>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</si>
  <si>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</si>
  <si>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</si>
  <si>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</si>
  <si>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</si>
  <si>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</si>
  <si>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</si>
  <si>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</si>
  <si>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</si>
  <si>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</si>
  <si>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</si>
  <si>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</si>
  <si>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</si>
  <si>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</si>
  <si>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</si>
  <si>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</si>
  <si>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</si>
  <si>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</si>
  <si>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</si>
  <si>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</si>
  <si>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</si>
  <si>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</si>
  <si>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</si>
  <si>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</si>
  <si>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</si>
  <si>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</si>
  <si>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</si>
  <si>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</si>
  <si>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</si>
  <si>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</si>
  <si>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</si>
  <si>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</si>
  <si>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</si>
  <si>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</si>
  <si>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</si>
  <si>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</si>
  <si>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</si>
  <si>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</si>
  <si>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</si>
  <si>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</si>
  <si>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</si>
  <si>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</si>
  <si>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</si>
  <si>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</si>
  <si>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</si>
  <si>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</si>
  <si>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</si>
  <si>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</si>
  <si>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</si>
  <si>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</si>
  <si>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</si>
  <si>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</si>
  <si>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</si>
  <si>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</si>
  <si>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</si>
  <si>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</si>
  <si>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</si>
  <si>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</si>
  <si>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</si>
  <si>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</si>
  <si>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</si>
  <si>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</si>
  <si>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</si>
  <si>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</si>
  <si>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</si>
  <si>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</si>
  <si>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</si>
  <si>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</si>
  <si>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</si>
  <si>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</si>
  <si>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</si>
  <si>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</si>
  <si>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</si>
  <si>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</si>
  <si>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</si>
  <si>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</si>
  <si>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</si>
  <si>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</si>
  <si>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</si>
  <si>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</si>
  <si>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</si>
  <si>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</si>
  <si>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</si>
  <si>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</si>
  <si>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</si>
  <si>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</si>
  <si>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</si>
  <si>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</si>
  <si>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</si>
  <si>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</si>
  <si>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</si>
  <si>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</si>
  <si>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</si>
  <si>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</si>
  <si>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</si>
  <si>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</si>
  <si>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</si>
  <si>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</si>
  <si>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</si>
  <si>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</si>
  <si>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</si>
  <si>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</si>
  <si>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</si>
  <si>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</si>
  <si>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</si>
  <si>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</si>
  <si>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</si>
  <si>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</si>
  <si>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</si>
  <si>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</si>
  <si>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</si>
  <si>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</si>
  <si>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</si>
  <si>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</si>
  <si>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</si>
  <si>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</si>
  <si>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</si>
  <si>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</si>
  <si>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</si>
  <si>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</si>
  <si>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</si>
  <si>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</si>
  <si>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</si>
  <si>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</si>
  <si>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</si>
  <si>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</si>
  <si>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</si>
  <si>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</si>
  <si>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</si>
  <si>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</si>
  <si>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</si>
  <si>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</si>
  <si>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</si>
  <si>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</si>
  <si>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</si>
  <si>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</si>
  <si>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</si>
  <si>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</si>
  <si>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</si>
  <si>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</si>
  <si>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</si>
  <si>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</si>
  <si>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</si>
  <si>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</si>
  <si>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</si>
  <si>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</si>
  <si>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</si>
  <si>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</si>
  <si>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</si>
  <si>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</si>
  <si>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</si>
  <si>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</si>
  <si>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</si>
  <si>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</si>
  <si>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</si>
  <si>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</si>
  <si>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</si>
  <si>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</si>
  <si>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</si>
  <si>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</si>
  <si>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</si>
  <si>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</si>
  <si>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</si>
  <si>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</si>
  <si>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</si>
  <si>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</si>
  <si>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</si>
  <si>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</si>
  <si>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</si>
  <si>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</si>
  <si>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</si>
  <si>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</si>
  <si>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</si>
  <si>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</si>
  <si>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</si>
  <si>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</si>
  <si>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</si>
  <si>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</si>
  <si>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</si>
  <si>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</si>
  <si>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</si>
  <si>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</si>
  <si>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</si>
  <si>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</si>
  <si>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</si>
  <si>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</si>
  <si>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</si>
  <si>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</si>
  <si>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</si>
  <si>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</si>
  <si>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</si>
  <si>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</si>
  <si>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</si>
  <si>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</si>
  <si>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</si>
  <si>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</si>
  <si>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</si>
  <si>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</si>
  <si>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</si>
  <si>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</si>
  <si>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</si>
  <si>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</si>
  <si>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</si>
  <si>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</si>
  <si>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</si>
  <si>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</si>
  <si>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</si>
  <si>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</si>
  <si>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</si>
  <si>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</si>
  <si>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</si>
  <si>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</si>
  <si>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</si>
  <si>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</si>
  <si>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</si>
  <si>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</si>
  <si>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</si>
  <si>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</si>
  <si>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</si>
  <si>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</si>
  <si>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</si>
  <si>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</si>
  <si>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</si>
  <si>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</si>
  <si>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</si>
  <si>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</si>
  <si>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</si>
  <si>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</si>
  <si>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</si>
  <si>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</si>
  <si>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</si>
  <si>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</si>
  <si>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</si>
  <si>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</si>
  <si>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</si>
  <si>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</si>
  <si>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</si>
  <si>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</si>
  <si>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</si>
  <si>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</si>
  <si>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</si>
  <si>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</si>
  <si>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</si>
  <si>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</si>
  <si>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</si>
  <si>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</si>
  <si>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</si>
  <si>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</si>
  <si>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</si>
  <si>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</si>
  <si>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</si>
  <si>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</si>
  <si>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</si>
  <si>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</si>
  <si>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</si>
  <si>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</si>
  <si>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</si>
  <si>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</si>
  <si>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</si>
  <si>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</si>
  <si>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</si>
  <si>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</si>
  <si>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</si>
  <si>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</si>
  <si>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</si>
  <si>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</si>
  <si>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</si>
  <si>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</si>
  <si>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</si>
  <si>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</si>
  <si>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</si>
  <si>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</si>
  <si>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</si>
  <si>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</si>
  <si>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</si>
  <si>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</si>
  <si>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</si>
  <si>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</si>
  <si>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</si>
  <si>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</si>
  <si>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</si>
  <si>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</si>
  <si>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</si>
  <si>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</si>
  <si>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</si>
  <si>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</si>
  <si>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</si>
  <si>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</si>
  <si>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</si>
  <si>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</si>
  <si>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</si>
  <si>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</si>
  <si>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</si>
  <si>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</si>
  <si>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</si>
  <si>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</si>
  <si>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</si>
  <si>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</si>
  <si>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</si>
  <si>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</si>
  <si>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</si>
  <si>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</si>
  <si>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</si>
  <si>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</si>
  <si>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</si>
  <si>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</si>
  <si>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</si>
  <si>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</si>
  <si>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</si>
  <si>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</si>
  <si>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</si>
  <si>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</si>
  <si>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</si>
  <si>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</si>
  <si>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</si>
  <si>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</si>
  <si>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</si>
  <si>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</si>
  <si>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</si>
  <si>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</si>
  <si>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</si>
  <si>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</si>
  <si>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</si>
  <si>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</si>
  <si>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</si>
  <si>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</si>
  <si>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</si>
  <si>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</si>
  <si>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</si>
  <si>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</si>
  <si>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</si>
  <si>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</si>
  <si>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</si>
  <si>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</si>
  <si>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</si>
  <si>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</si>
  <si>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</si>
  <si>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</si>
  <si>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</si>
  <si>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</si>
  <si>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</si>
  <si>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</si>
  <si>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</si>
  <si>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</si>
  <si>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</si>
  <si>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</si>
  <si>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</si>
  <si>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</si>
  <si>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</si>
  <si>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</si>
  <si>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</si>
  <si>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</si>
  <si>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</si>
  <si>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</si>
  <si>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</si>
  <si>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</si>
  <si>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</si>
  <si>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</si>
  <si>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</si>
  <si>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</si>
  <si>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</si>
  <si>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</si>
  <si>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</si>
  <si>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</si>
  <si>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</si>
  <si>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</si>
  <si>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</si>
  <si>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</si>
  <si>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</si>
  <si>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</si>
  <si>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</si>
  <si>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</si>
  <si>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</si>
  <si>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</si>
  <si>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</si>
  <si>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</si>
  <si>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</si>
  <si>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</si>
  <si>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</si>
  <si>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</si>
  <si>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</si>
  <si>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</si>
  <si>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</si>
  <si>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</si>
  <si>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</si>
  <si>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</si>
  <si>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</si>
  <si>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</si>
  <si>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</si>
  <si>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</si>
  <si>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</si>
  <si>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</si>
  <si>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</si>
  <si>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</si>
  <si>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</si>
  <si>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</si>
  <si>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</si>
  <si>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</si>
  <si>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</si>
  <si>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</si>
  <si>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</si>
  <si>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</si>
  <si>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</si>
  <si>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</si>
  <si>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</si>
  <si>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</si>
  <si>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</si>
  <si>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</si>
  <si>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</si>
  <si>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</si>
  <si>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</si>
  <si>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</si>
  <si>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</si>
  <si>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</si>
  <si>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</si>
  <si>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</si>
  <si>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</si>
  <si>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</si>
  <si>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</si>
  <si>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</si>
  <si>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</si>
  <si>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</si>
  <si>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</si>
  <si>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</si>
  <si>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</si>
  <si>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</si>
  <si>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</si>
  <si>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</si>
  <si>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</si>
  <si>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</si>
  <si>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</si>
  <si>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</si>
  <si>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</si>
  <si>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</si>
  <si>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</si>
  <si>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</si>
  <si>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</si>
  <si>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</si>
  <si>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</si>
  <si>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</si>
  <si>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</si>
  <si>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</si>
  <si>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</si>
  <si>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</si>
  <si>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</si>
  <si>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</si>
  <si>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</si>
  <si>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</si>
  <si>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</si>
  <si>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</si>
  <si>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</si>
  <si>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</si>
  <si>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</si>
  <si>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</si>
  <si>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</si>
  <si>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</si>
  <si>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</si>
  <si>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</si>
  <si>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</si>
  <si>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</si>
  <si>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</si>
  <si>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</si>
  <si>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</si>
  <si>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</si>
  <si>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</si>
  <si>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</si>
  <si>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</si>
  <si>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</si>
  <si>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</si>
  <si>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</si>
  <si>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</si>
  <si>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</si>
  <si>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</si>
  <si>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</si>
  <si>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</si>
  <si>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</si>
  <si>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</si>
  <si>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</si>
  <si>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</si>
  <si>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</si>
  <si>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</si>
  <si>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</si>
  <si>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</si>
  <si>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</si>
  <si>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</si>
  <si>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</si>
  <si>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</si>
  <si>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</si>
  <si>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</si>
  <si>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</si>
  <si>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</si>
  <si>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</si>
  <si>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</si>
  <si>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</si>
  <si>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</si>
  <si>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</si>
  <si>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</si>
  <si>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</si>
  <si>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</si>
  <si>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</si>
  <si>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</si>
  <si>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</si>
  <si>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</si>
  <si>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</si>
  <si>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</si>
  <si>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</si>
  <si>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</si>
  <si>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</si>
  <si>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</si>
  <si>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</si>
  <si>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</si>
  <si>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</si>
  <si>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</si>
  <si>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</si>
  <si>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</si>
  <si>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</si>
  <si>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</si>
  <si>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</si>
  <si>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</si>
  <si>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</si>
  <si>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</si>
  <si>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</si>
  <si>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</si>
  <si>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</si>
  <si>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</si>
  <si>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</si>
  <si>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</si>
  <si>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</si>
  <si>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</si>
  <si>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</si>
  <si>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</si>
  <si>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</si>
  <si>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</si>
  <si>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</si>
  <si>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</si>
  <si>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</si>
  <si>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</si>
  <si>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</si>
  <si>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</si>
  <si>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</si>
  <si>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</si>
  <si>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</si>
  <si>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</si>
  <si>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</si>
  <si>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</si>
  <si>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</si>
  <si>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</si>
  <si>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</si>
  <si>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</si>
  <si>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</si>
  <si>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</si>
  <si>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</si>
  <si>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</si>
  <si>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</si>
  <si>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</si>
  <si>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</si>
  <si>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</si>
  <si>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</si>
  <si>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</si>
  <si>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</si>
  <si>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</si>
  <si>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</si>
  <si>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</si>
  <si>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</si>
  <si>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</si>
  <si>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</si>
  <si>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</si>
  <si>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</si>
  <si>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</si>
  <si>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</si>
  <si>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</si>
  <si>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</si>
  <si>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</si>
  <si>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</si>
  <si>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</si>
  <si>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</si>
  <si>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</si>
  <si>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</si>
  <si>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</si>
  <si>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</si>
  <si>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</si>
  <si>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</si>
  <si>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</si>
  <si>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</si>
  <si>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</si>
  <si>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</si>
  <si>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</si>
  <si>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</si>
  <si>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</si>
  <si>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</si>
  <si>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</si>
  <si>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</si>
  <si>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</si>
  <si>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</si>
  <si>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</si>
  <si>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</si>
  <si>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</si>
  <si>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</si>
  <si>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</si>
  <si>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</si>
  <si>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</si>
  <si>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</si>
  <si>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</si>
  <si>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</si>
  <si>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</si>
  <si>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</si>
  <si>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</si>
  <si>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</si>
  <si>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</si>
  <si>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</si>
  <si>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</si>
  <si>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</si>
  <si>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</si>
  <si>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</si>
  <si>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</si>
  <si>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</si>
  <si>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</si>
  <si>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</si>
  <si>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</si>
  <si>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</si>
  <si>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</si>
  <si>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</si>
  <si>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</si>
  <si>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</si>
  <si>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</si>
  <si>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</si>
  <si>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</si>
  <si>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</si>
  <si>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</si>
  <si>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</si>
  <si>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</si>
  <si>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</si>
  <si>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</si>
  <si>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</si>
  <si>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</si>
  <si>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</si>
  <si>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</si>
  <si>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</si>
  <si>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</si>
  <si>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</si>
  <si>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</si>
  <si>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</si>
  <si>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</si>
  <si>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</si>
  <si>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</si>
  <si>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</si>
  <si>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</si>
  <si>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</si>
  <si>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</si>
  <si>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</si>
  <si>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</si>
  <si>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</si>
  <si>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</si>
  <si>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</si>
  <si>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</si>
  <si>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</si>
  <si>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</si>
  <si>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</si>
  <si>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</si>
  <si>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</si>
  <si>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</si>
  <si>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</si>
  <si>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</si>
  <si>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</si>
  <si>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</si>
  <si>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</si>
  <si>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</si>
  <si>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</si>
  <si>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</si>
  <si>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</si>
  <si>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</si>
  <si>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</si>
  <si>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</si>
  <si>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</si>
  <si>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</si>
  <si>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</si>
  <si>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</si>
  <si>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</si>
  <si>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</si>
  <si>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</si>
  <si>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</si>
  <si>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</si>
  <si>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</si>
  <si>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</si>
  <si>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</si>
  <si>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</si>
  <si>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</si>
  <si>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</si>
  <si>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</si>
  <si>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</si>
  <si>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</si>
  <si>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</si>
  <si>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</si>
  <si>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</si>
  <si>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</si>
  <si>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</si>
  <si>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</si>
  <si>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</si>
  <si>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</si>
  <si>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</si>
  <si>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</si>
  <si>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</si>
  <si>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</si>
  <si>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</si>
  <si>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</si>
  <si>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</si>
  <si>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</si>
  <si>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</si>
  <si>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</si>
  <si>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</si>
  <si>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</si>
  <si>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</si>
  <si>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</si>
  <si>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</si>
  <si>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</si>
  <si>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</si>
  <si>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</si>
  <si>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</si>
  <si>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</si>
  <si>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</si>
  <si>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</si>
  <si>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</si>
  <si>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</si>
  <si>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</si>
  <si>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</si>
  <si>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</si>
  <si>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</si>
  <si>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</si>
  <si>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</si>
  <si>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</si>
  <si>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</si>
  <si>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</si>
  <si>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</si>
  <si>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</si>
  <si>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</si>
  <si>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</si>
  <si>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</si>
  <si>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</si>
  <si>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</si>
  <si>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</si>
  <si>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</si>
  <si>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</si>
  <si>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</si>
  <si>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</si>
  <si>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</si>
  <si>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</si>
  <si>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</si>
  <si>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</si>
  <si>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</si>
  <si>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</si>
  <si>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</si>
  <si>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</si>
  <si>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</si>
  <si>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</si>
  <si>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</si>
  <si>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</si>
  <si>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</si>
  <si>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</si>
  <si>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</si>
  <si>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</si>
  <si>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</si>
  <si>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</si>
  <si>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</si>
  <si>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</si>
  <si>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</si>
  <si>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</si>
  <si>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</si>
  <si>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</si>
  <si>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</si>
  <si>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</si>
  <si>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</si>
  <si>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</si>
  <si>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</si>
  <si>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</si>
  <si>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</si>
  <si>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</si>
  <si>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</si>
  <si>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</si>
  <si>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</si>
  <si>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</si>
  <si>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</si>
  <si>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</si>
  <si>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</si>
  <si>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</si>
  <si>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</si>
  <si>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</si>
  <si>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</si>
  <si>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</si>
  <si>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</si>
  <si>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</si>
  <si>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</si>
  <si>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</si>
  <si>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</si>
  <si>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</si>
  <si>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</si>
  <si>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</si>
  <si>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</si>
  <si>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</si>
  <si>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</si>
  <si>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</si>
  <si>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</si>
  <si>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</si>
  <si>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</si>
  <si>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</si>
  <si>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</si>
  <si>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</si>
  <si>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</si>
  <si>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</si>
  <si>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</si>
  <si>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</si>
  <si>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</si>
  <si>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</si>
  <si>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</si>
  <si>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</si>
  <si>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</si>
  <si>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</si>
  <si>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</si>
  <si>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</si>
  <si>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</si>
  <si>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</si>
  <si>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</si>
  <si>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</si>
  <si>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</si>
  <si>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</si>
  <si>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</si>
  <si>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</si>
  <si>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</si>
  <si>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</si>
  <si>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</si>
  <si>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</si>
  <si>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</si>
  <si>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</si>
  <si>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</si>
  <si>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</si>
  <si>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</si>
  <si>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</si>
  <si>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</si>
  <si>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</si>
  <si>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</si>
  <si>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</si>
  <si>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</si>
  <si>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</si>
  <si>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</si>
  <si>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</si>
  <si>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</si>
  <si>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</si>
  <si>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</si>
  <si>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</si>
  <si>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</si>
  <si>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</si>
  <si>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</si>
  <si>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</si>
  <si>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</si>
  <si>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</si>
  <si>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</si>
  <si>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</si>
  <si>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</si>
  <si>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</si>
  <si>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</si>
  <si>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</si>
  <si>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</si>
  <si>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</si>
  <si>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</si>
  <si>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</si>
  <si>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</si>
  <si>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</si>
  <si>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</si>
  <si>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</si>
  <si>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</si>
  <si>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</si>
  <si>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</si>
  <si>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</si>
  <si>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</si>
  <si>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</si>
  <si>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</si>
  <si>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</si>
  <si>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</si>
  <si>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</si>
  <si>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</si>
  <si>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</si>
  <si>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</si>
  <si>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</si>
  <si>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</si>
  <si>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</si>
  <si>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</si>
  <si>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</si>
  <si>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</si>
  <si>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</si>
  <si>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</si>
  <si>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</si>
  <si>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</si>
  <si>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</si>
  <si>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</si>
  <si>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</si>
  <si>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</si>
  <si>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</si>
  <si>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</si>
  <si>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</si>
  <si>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</si>
  <si>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</si>
  <si>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</si>
  <si>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</si>
  <si>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</si>
  <si>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</si>
  <si>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</si>
  <si>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</si>
  <si>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</si>
  <si>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</si>
  <si>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</si>
  <si>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</si>
  <si>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</si>
  <si>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</si>
  <si>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</si>
  <si>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</si>
  <si>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</si>
  <si>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</si>
  <si>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</si>
  <si>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</si>
  <si>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</si>
  <si>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</si>
  <si>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</si>
  <si>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</si>
  <si>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</si>
  <si>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</si>
  <si>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</si>
  <si>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</si>
  <si>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</si>
  <si>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</si>
  <si>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</si>
  <si>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</si>
  <si>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</si>
  <si>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</si>
  <si>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</si>
  <si>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</si>
  <si>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</si>
  <si>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</si>
  <si>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</si>
  <si>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</si>
  <si>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</si>
  <si>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</si>
  <si>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</si>
  <si>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</si>
  <si>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</si>
  <si>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</si>
  <si>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</si>
  <si>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</si>
  <si>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</si>
  <si>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</si>
  <si>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</si>
  <si>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</si>
  <si>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</si>
  <si>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</si>
  <si>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</si>
  <si>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</si>
  <si>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</si>
  <si>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</si>
  <si>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</si>
  <si>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</si>
  <si>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</si>
  <si>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</si>
  <si>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</si>
  <si>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</si>
  <si>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</si>
  <si>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</si>
  <si>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</si>
  <si>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</si>
  <si>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</si>
  <si>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</si>
  <si>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</si>
  <si>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</si>
  <si>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</si>
  <si>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</si>
  <si>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</si>
  <si>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</si>
  <si>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</si>
  <si>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</si>
  <si>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</si>
  <si>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</si>
  <si>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</si>
  <si>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</si>
  <si>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</si>
  <si>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</si>
  <si>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</si>
  <si>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</si>
  <si>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</si>
  <si>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</si>
  <si>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</si>
  <si>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</si>
  <si>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</si>
  <si>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</si>
  <si>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</si>
  <si>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</si>
  <si>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</si>
  <si>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</si>
  <si>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</si>
  <si>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</si>
  <si>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</si>
  <si>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</si>
  <si>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</si>
  <si>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</si>
  <si>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</si>
  <si>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</si>
  <si>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</si>
  <si>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</si>
  <si>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</si>
  <si>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</si>
  <si>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</si>
  <si>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</si>
  <si>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</si>
  <si>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</si>
  <si>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</si>
  <si>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</si>
  <si>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</si>
  <si>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</si>
  <si>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</si>
  <si>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</si>
  <si>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</si>
  <si>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</si>
  <si>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</si>
  <si>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</si>
  <si>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</si>
  <si>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</si>
  <si>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</si>
  <si>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</si>
  <si>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</si>
  <si>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</si>
  <si>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</si>
  <si>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</si>
  <si>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</si>
  <si>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</si>
  <si>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</si>
  <si>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</si>
  <si>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</si>
  <si>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</si>
  <si>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</si>
  <si>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</si>
  <si>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</si>
  <si>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</si>
  <si>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</si>
  <si>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</si>
  <si>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</si>
  <si>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</si>
  <si>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</si>
  <si>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</si>
  <si>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</si>
  <si>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</si>
  <si>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</si>
  <si>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</si>
  <si>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</si>
  <si>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</si>
  <si>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</si>
  <si>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</si>
  <si>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</si>
  <si>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</si>
  <si>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</si>
  <si>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</si>
  <si>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</si>
  <si>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</si>
  <si>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</si>
  <si>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</si>
  <si>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</si>
  <si>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</si>
  <si>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</si>
  <si>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</si>
  <si>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</si>
  <si>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</si>
  <si>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</si>
  <si>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</si>
  <si>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</si>
  <si>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</si>
  <si>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</si>
  <si>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</si>
  <si>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</si>
  <si>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</si>
  <si>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</si>
  <si>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</si>
  <si>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</si>
  <si>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</si>
  <si>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</si>
  <si>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</si>
  <si>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</si>
  <si>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</si>
  <si>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</si>
  <si>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</si>
  <si>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</si>
  <si>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</si>
  <si>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</si>
  <si>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</si>
  <si>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</si>
  <si>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</si>
  <si>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</si>
  <si>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</si>
  <si>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</si>
  <si>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</si>
  <si>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</si>
  <si>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</si>
  <si>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</si>
  <si>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</si>
  <si>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</si>
  <si>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</si>
  <si>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</si>
  <si>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</si>
  <si>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</si>
  <si>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</si>
  <si>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</si>
  <si>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</si>
  <si>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</si>
  <si>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</si>
  <si>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</si>
  <si>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</si>
  <si>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</si>
  <si>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</si>
  <si>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</si>
  <si>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</si>
  <si>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</si>
  <si>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</si>
  <si>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</si>
  <si>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</si>
  <si>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</si>
  <si>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</si>
  <si>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</si>
  <si>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</si>
  <si>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</si>
  <si>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</si>
  <si>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</si>
  <si>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</si>
  <si>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</si>
  <si>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</si>
  <si>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</si>
  <si>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</si>
  <si>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</si>
  <si>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</si>
  <si>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</si>
  <si>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</si>
  <si>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</si>
  <si>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</si>
  <si>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</si>
  <si>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</si>
  <si>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</si>
  <si>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</si>
  <si>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</si>
  <si>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</si>
  <si>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</si>
  <si>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</si>
  <si>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</si>
  <si>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</si>
  <si>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</si>
  <si>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</si>
  <si>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</si>
  <si>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</si>
  <si>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</si>
  <si>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</si>
  <si>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</si>
  <si>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</si>
  <si>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</si>
  <si>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</si>
  <si>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</si>
  <si>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</si>
  <si>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</si>
  <si>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</si>
  <si>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</si>
  <si>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</si>
  <si>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</si>
  <si>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</si>
  <si>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</si>
  <si>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</si>
  <si>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</si>
  <si>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</si>
  <si>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</si>
  <si>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</si>
  <si>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</si>
  <si>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</si>
  <si>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</si>
  <si>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</si>
  <si>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</si>
  <si>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</si>
  <si>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</si>
  <si>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</si>
  <si>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</si>
  <si>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</si>
  <si>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</si>
  <si>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</si>
  <si>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</si>
  <si>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</si>
  <si>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</si>
  <si>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</si>
  <si>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</si>
  <si>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</si>
  <si>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</si>
  <si>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</si>
  <si>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</si>
  <si>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</si>
  <si>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</si>
  <si>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</si>
  <si>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</si>
  <si>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</si>
  <si>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</si>
  <si>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</si>
  <si>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</si>
  <si>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</si>
  <si>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</si>
  <si>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</si>
  <si>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</si>
  <si>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</si>
  <si>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</si>
  <si>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</si>
  <si>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</si>
  <si>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</si>
  <si>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</si>
  <si>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</si>
  <si>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</si>
  <si>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</si>
  <si>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</si>
  <si>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</si>
  <si>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</si>
  <si>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</si>
  <si>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</si>
  <si>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</si>
  <si>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</si>
  <si>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</si>
  <si>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</si>
  <si>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</si>
  <si>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</si>
  <si>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</si>
  <si>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</si>
  <si>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</si>
  <si>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</si>
  <si>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</si>
  <si>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</si>
  <si>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</si>
  <si>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</si>
  <si>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</si>
  <si>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</si>
  <si>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</si>
  <si>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</si>
  <si>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</si>
  <si>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</si>
  <si>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</si>
  <si>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</si>
  <si>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</si>
  <si>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</si>
  <si>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</si>
  <si>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</si>
  <si>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</si>
  <si>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</si>
  <si>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</si>
  <si>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</si>
  <si>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</si>
  <si>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</si>
  <si>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</si>
  <si>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</si>
  <si>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</si>
  <si>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</si>
  <si>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</si>
  <si>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</si>
  <si>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</si>
  <si>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</si>
  <si>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</si>
  <si>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</si>
  <si>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</si>
  <si>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</si>
  <si>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</si>
  <si>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</si>
  <si>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</si>
  <si>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</si>
  <si>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</si>
  <si>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</si>
  <si>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</si>
  <si>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</si>
  <si>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</si>
  <si>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</si>
  <si>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</si>
  <si>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</si>
  <si>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</si>
  <si>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</si>
  <si>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</si>
  <si>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</si>
  <si>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</si>
  <si>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</si>
  <si>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</si>
  <si>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</si>
  <si>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</si>
  <si>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</si>
  <si>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</si>
  <si>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</si>
  <si>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</si>
  <si>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</si>
  <si>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</si>
  <si>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</si>
  <si>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</si>
  <si>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</si>
  <si>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</si>
  <si>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</si>
  <si>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</si>
  <si>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</si>
  <si>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</si>
  <si>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</si>
  <si>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</si>
  <si>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</si>
  <si>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</si>
  <si>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</si>
  <si>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</si>
  <si>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</si>
  <si>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</si>
  <si>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Minor</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</si>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</sst>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296.01554837962613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0.33623124999576248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0.33493495370203163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45958.963974305552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45958.963974305552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45958.963974305552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45958.963974305552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45958.963974305552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45958.963974305552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45958.963974305552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45958.963974305552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45958.963974305552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45958.963974305552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45958.963974305552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45958.963974305552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45958.963974305552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45958.963974305552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45958.963974305552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45958.963974305552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45958.963974305552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45958.963974305552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45958.963974305552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45958.963974305552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45958.963974305552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45958.963974305552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45958.963974305552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45958.963974305552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45958.963974305552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45958.963974305552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45958.963974305552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45958.963974305552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45958.963974305552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45958.963974305552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45958.963974305552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45958.963974305552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45958.963974305552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45958.963974305552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45958.963974305552</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45958.963974305552</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E4E26B5-FADC-46FC-B6D4-11FF83398ED7}"/>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133.96413634259079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0.22189097222144483</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0.18771273148013279</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2.6080787036335096E-2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45958.963974305552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45958.963974305552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45958.963974305552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45958.963974305552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45958.963974305552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45958.963974305552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45958.963974305552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45958.963974305552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45958.963974305552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45958.963974305552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45958.963974305552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45958.963974305552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45958.963974305552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45958.963974305552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45958.963974305552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45958.963974305552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45958.963974305552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45958.963974305552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45958.963974305552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45958.963974305552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45958.963974305552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45958.963974305552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45958.963974305552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45958.963974305552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45958.963974305552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45958.963974305552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45958.963974305552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45958.963974305552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45958.963974305552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45958.963974305552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45958.963974305552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45958.963974305552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45958.963974305552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45958.963974305552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45958.963974305552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45958.963974305552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45958.963974305552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45958.963974305552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45958.963974305552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45958.963974305552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45958.963974305552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45958.963974305552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45958.963974305552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45958.963974305552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45958.963974305552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45958.963974305552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45958.963974305552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45958.963974305552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45958.963974305552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45958.963974305552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45958.963974305552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45958.963974305552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45958.963974305552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45958.963974305552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45958.963974305552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45958.963974305552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45958.963974305552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45958.963974305552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45958.963974305552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45958.963974305552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45958.963974305552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45958.963974305552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45958.963974305552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45958.963974305552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45958.963974305552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45958.963974305552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45958.963974305552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45958.963974305552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45958.963974305552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45958.963974305552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45958.963974305552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45958.963974305552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45958.963974305552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45958.963974305552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45958.963974305552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45958.963974305552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45958.963974305552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45958.963974305552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45958.963974305552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45958.963974305552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45958.963974305552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45958.963974305552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45958.963974305552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45958.963974305552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45958.963974305552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45958.963974305552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45958.963974305552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45958.963974305552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45958.963974305552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45958.963974305552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45958.963974305552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45958.963974305552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45958.963974305552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45958.963974305552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45958.963974305552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45958.963974305552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45958.963974305552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45958.963974305552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45958.963974305552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45958.963974305552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45958.963974305552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45958.963974305552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45958.963974305552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45958.963974305552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45958.963974305552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45958.963974305552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45958.963974305552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45958.963974305552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45958.963974305552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45958.963974305552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45958.963974305552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45958.963974305552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45958.963974305552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45958.963974305552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45958.963974305552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45958.963974305552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45958.963974305552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45958.963974305552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45958.963974305552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45958.963974305552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45958.963974305552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45958.963974305552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45958.963974305552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45958.963974305552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45958.963974305552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45958.963974305552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45958.963974305552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45958.963974305552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45958.963974305552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45958.963974305552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45958.963974305552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45958.963974305552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45958.963974305552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45958.963974305552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45958.963974305552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45958.963974305552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45958.963974305552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45958.963974305552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45958.963974305552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45958.963974305552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45958.963974305552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45958.963974305552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45958.963974305552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45958.963974305552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45958.963974305552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45958.963974305552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45958.963974305552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45958.963974305552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45958.963974305552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45958.963974305552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45958.963974305552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45958.963974305552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45958.963974305552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45958.963974305552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45958.963974305552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45958.963974305552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45958.963974305552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45958.963974305552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45958.963974305552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45958.963974305552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45958.963974305552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45958.963974305552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45958.963974305552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45958.963974305552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45958.963974305552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45958.963974305552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45958.963974305552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45958.963974305552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45958.963974305552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45958.963974305552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45958.963974305552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45958.963974305552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45958.963974305552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45958.963974305552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45958.963974305552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45958.963974305552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45958.963974305552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45958.963974305552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45958.963974305552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45958.963974305552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45958.963974305552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45958.963974305552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45958.963974305552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45958.963974305552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45958.963974305552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45958.963974305552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45958.963974305552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45958.963974305552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45958.963974305552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45958.963974305552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45958.963974305552</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1.2076157407136634E-2</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0"/>
      <c r="E3" s="18"/>
      <c r="F3" s="20"/>
      <c r="G3" s="21">
        <f t="shared" ca="1" si="0"/>
        <v>45958.963974305552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45958.963974305552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45958.963974305552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45958.963974305552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45958.963974305552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ca="1" si="1"/>
        <v>45958.963974305552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45958.963974305552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45958.963974305552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45958.963974305552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45958.963974305552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45958.963974305552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45958.963974305552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45958.963974305552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45958.963974305552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45958.963974305552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45958.963974305552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45958.963974305552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45958.963974305552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45958.963974305552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45958.963974305552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45958.963974305552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45958.963974305552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45958.963974305552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45958.963974305552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45958.963974305552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45958.963974305552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45958.963974305552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45958.963974305552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45958.963974305552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45958.963974305552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45958.963974305552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45958.963974305552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45958.963974305552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45958.963974305552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45958.963974305552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45958.963974305552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45958.963974305552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45958.963974305552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45958.963974305552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45958.963974305552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45958.963974305552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45958.963974305552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45958.963974305552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45958.963974305552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45958.963974305552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45958.963974305552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45958.963974305552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45958.963974305552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45958.963974305552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45958.963974305552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45958.963974305552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45958.963974305552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45958.963974305552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45958.963974305552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45958.963974305552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45958.963974305552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45958.963974305552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45958.963974305552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45958.963974305552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45958.963974305552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45958.963974305552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45958.963974305552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45958.963974305552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45958.963974305552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45958.963974305552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45958.963974305552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45958.963974305552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45958.963974305552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45958.963974305552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45958.963974305552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45958.963974305552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45958.963974305552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45958.963974305552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45958.963974305552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45958.963974305552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45958.963974305552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45958.963974305552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45958.963974305552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45958.963974305552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45958.963974305552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45958.963974305552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45958.963974305552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45958.963974305552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45958.963974305552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45958.963974305552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45958.963974305552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45958.963974305552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45958.963974305552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45958.963974305552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45958.963974305552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45958.963974305552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45958.963974305552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45958.963974305552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45958.963974305552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45958.963974305552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45958.963974305552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45958.963974305552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45958.963974305552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45958.963974305552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45958.963974305552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45958.963974305552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45958.963974305552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45958.963974305552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45958.963974305552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45958.963974305552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45958.963974305552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45958.963974305552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45958.963974305552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45958.963974305552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45958.963974305552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45958.963974305552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45958.963974305552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45958.963974305552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45958.963974305552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45958.963974305552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45958.963974305552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45958.963974305552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45958.963974305552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45958.963974305552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45958.963974305552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45958.963974305552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45958.963974305552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45958.963974305552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45958.963974305552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45958.963974305552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45958.963974305552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45958.963974305552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45958.963974305552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45958.963974305552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45958.963974305552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45958.963974305552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45958.963974305552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45958.963974305552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45958.963974305552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45958.963974305552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45958.963974305552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45958.963974305552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45958.963974305552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45958.963974305552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45958.963974305552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45958.963974305552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45958.963974305552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45958.963974305552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45958.963974305552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45958.963974305552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45958.963974305552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45958.963974305552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45958.963974305552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45958.963974305552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45958.963974305552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45958.963974305552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45958.963974305552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45958.963974305552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45958.963974305552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45958.963974305552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45958.963974305552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45958.963974305552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45958.963974305552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45958.963974305552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45958.963974305552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45958.963974305552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45958.963974305552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45958.963974305552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45958.963974305552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45958.963974305552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45958.963974305552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45958.963974305552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45958.963974305552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45958.963974305552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45958.963974305552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45958.963974305552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45958.963974305552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45958.963974305552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45958.963974305552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45958.963974305552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45958.963974305552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45958.963974305552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45958.963974305552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45958.963974305552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45958.963974305552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45958.963974305552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45958.963974305552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45958.963974305552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45958.963974305552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45958.963974305552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45958.963974305552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45958.963974305552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45958.963974305552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45958.963974305552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45958.963974305552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45958.963974305552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45958.963974305552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45958.963974305552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45958.963974305552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45958.963974305552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45958.963974305552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45958.963974305552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45958.963974305552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45958.963974305552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45958.963974305552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45958.963974305552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45958.963974305552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45958.963974305552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45958.963974305552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45958.963974305552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45958.963974305552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45958.963974305552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45958.963974305552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45958.963974305552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45958.963974305552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45958.963974305552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45958.963974305552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45958.963974305552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45958.963974305552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45958.963974305552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45958.963974305552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45958.963974305552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45958.963974305552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45958.963974305552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45958.963974305552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45958.963974305552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45958.963974305552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45958.963974305552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45958.963974305552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45958.963974305552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45958.963974305552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45958.963974305552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45958.963974305552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45958.963974305552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45958.963974305552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45958.963974305552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45958.963974305552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45958.963974305552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45958.963974305552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45958.963974305552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45958.963974305552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45958.963974305552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45958.963974305552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45958.963974305552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45958.963974305552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45958.963974305552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45958.963974305552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45958.963974305552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45958.963974305552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45958.963974305552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45958.963974305552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45958.963974305552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45958.963974305552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45958.963974305552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45958.963974305552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45958.963974305552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45958.963974305552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45958.963974305552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45958.963974305552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45958.963974305552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45958.963974305552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45958.963974305552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45958.963974305552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45958.963974305552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45958.963974305552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45958.963974305552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45958.963974305552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45958.963974305552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45958.963974305552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45958.963974305552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45958.963974305552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45958.963974305552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45958.963974305552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45958.963974305552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45958.963974305552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45958.963974305552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45958.963974305552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45958.963974305552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45958.963974305552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45958.963974305552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45958.963974305552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45958.963974305552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45958.963974305552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45958.963974305552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45958.963974305552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45958.963974305552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45958.963974305552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45958.963974305552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45958.963974305552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45958.963974305552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45958.963974305552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45958.963974305552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45958.963974305552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45958.963974305552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45958.963974305552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45958.963974305552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45958.963974305552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45958.963974305552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45958.963974305552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45958.963974305552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45958.963974305552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45958.963974305552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45958.963974305552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45958.963974305552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45958.963974305552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45958.963974305552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45958.963974305552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45958.963974305552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45958.963974305552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45958.963974305552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45958.963974305552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45958.963974305552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45958.963974305552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45958.963974305552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45958.963974305552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45958.963974305552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45958.963974305552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45958.963974305552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45958.963974305552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45958.963974305552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45958.963974305552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45958.963974305552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45958.963974305552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45958.963974305552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45958.963974305552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45958.963974305552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45958.963974305552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45958.963974305552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45958.963974305552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45958.963974305552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45958.963974305552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45958.963974305552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45958.963974305552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45958.963974305552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45958.963974305552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45958.963974305552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45958.963974305552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45958.963974305552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45958.963974305552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45958.963974305552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45958.963974305552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45958.963974305552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45958.963974305552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45958.963974305552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45958.963974305552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45958.963974305552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45958.963974305552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45958.963974305552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45958.963974305552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45958.963974305552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45958.963974305552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45958.963974305552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45958.963974305552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45958.963974305552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45958.963974305552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45958.963974305552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45958.963974305552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45958.963974305552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45958.963974305552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45958.963974305552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45958.963974305552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45958.963974305552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45958.963974305552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45958.963974305552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45958.963974305552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45958.963974305552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45958.963974305552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45958.963974305552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45958.963974305552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45958.963974305552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45958.963974305552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45958.963974305552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45958.963974305552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45958.963974305552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45958.963974305552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45958.963974305552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45958.963974305552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45958.963974305552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45958.963974305552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45958.963974305552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45958.963974305552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45958.963974305552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45958.963974305552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45958.963974305552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45958.963974305552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45958.963974305552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45958.963974305552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45958.963974305552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45958.963974305552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45958.963974305552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45958.963974305552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45958.963974305552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45958.963974305552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45958.963974305552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45958.963974305552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45958.963974305552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45958.963974305552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45958.963974305552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45958.963974305552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45958.963974305552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45958.963974305552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45958.963974305552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45958.963974305552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45958.963974305552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45958.963974305552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45958.963974305552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45958.963974305552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45958.963974305552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45958.963974305552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45958.963974305552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45958.963974305552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45958.963974305552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45958.963974305552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45958.963974305552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45958.963974305552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45958.963974305552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45958.963974305552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45958.963974305552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45958.963974305552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45958.963974305552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45958.963974305552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45958.963974305552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45958.963974305552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45958.963974305552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45958.963974305552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45958.963974305552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45958.963974305552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45958.963974305552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45958.963974305552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45958.963974305552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45958.963974305552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45958.963974305552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45958.963974305552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45958.963974305552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45958.963974305552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45958.963974305552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45958.963974305552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45958.963974305552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45958.963974305552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45958.963974305552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45958.963974305552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45958.963974305552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45958.963974305552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45958.963974305552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45958.963974305552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45958.963974305552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45958.963974305552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45958.963974305552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45958.963974305552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45958.963974305552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45958.963974305552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45958.963974305552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45958.963974305552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45958.963974305552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45958.963974305552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45958.963974305552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45958.963974305552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45958.963974305552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45958.963974305552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45958.963974305552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45958.963974305552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45958.963974305552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45958.963974305552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45958.963974305552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45958.963974305552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45958.963974305552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45958.963974305552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45958.963974305552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45958.963974305552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45958.963974305552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45958.963974305552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45958.963974305552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45958.963974305552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45958.963974305552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45958.963974305552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45958.963974305552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45958.963974305552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45958.963974305552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45958.963974305552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45958.963974305552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45958.963974305552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45958.963974305552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45958.963974305552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45958.963974305552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45958.963974305552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45958.963974305552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45958.963974305552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45958.963974305552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45958.963974305552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45958.963974305552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45958.963974305552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45958.963974305552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45958.963974305552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45958.963974305552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45958.963974305552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45958.963974305552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45958.963974305552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45958.963974305552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45958.963974305552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45958.963974305552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45958.963974305552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45958.963974305552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45958.963974305552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45958.963974305552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45958.963974305552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45958.963974305552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45958.963974305552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45958.963974305552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45958.963974305552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45958.963974305552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45958.963974305552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45958.963974305552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45958.963974305552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45958.963974305552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45958.963974305552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45958.963974305552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45958.963974305552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45958.963974305552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45958.963974305552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45958.963974305552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45958.963974305552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45958.963974305552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45958.963974305552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45958.963974305552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45958.963974305552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45958.963974305552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45958.963974305552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45958.963974305552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45958.963974305552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45958.963974305552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45958.963974305552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45958.963974305552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45958.963974305552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45958.963974305552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45958.963974305552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45958.963974305552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45958.963974305552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45958.963974305552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45958.963974305552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45958.963974305552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45958.963974305552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45958.963974305552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45958.963974305552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45958.963974305552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45958.963974305552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45958.963974305552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45958.963974305552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45958.963974305552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45958.963974305552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45958.963974305552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45958.963974305552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45958.963974305552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45958.963974305552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45958.963974305552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45958.963974305552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45958.963974305552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45958.963974305552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45958.963974305552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45958.963974305552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45958.963974305552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45958.963974305552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45958.963974305552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45958.963974305552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45958.963974305552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45958.963974305552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45958.963974305552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45958.963974305552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45958.963974305552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45958.963974305552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45958.963974305552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45958.963974305552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45958.963974305552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45958.963974305552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45958.963974305552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45958.963974305552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45958.963974305552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45958.963974305552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45958.963974305552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45958.963974305552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45958.963974305552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45958.963974305552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45958.963974305552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45958.963974305552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45958.963974305552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45958.963974305552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45958.963974305552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45958.963974305552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45958.963974305552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45958.963974305552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45958.963974305552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45958.963974305552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45958.963974305552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45958.963974305552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45958.963974305552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45958.963974305552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45958.963974305552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45958.963974305552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45958.963974305552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45958.963974305552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45958.963974305552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45958.963974305552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45958.963974305552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45958.963974305552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45958.963974305552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45958.963974305552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45958.963974305552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45958.963974305552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45958.963974305552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45958.963974305552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45958.963974305552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45958.963974305552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45958.963974305552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45958.963974305552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45958.963974305552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45958.963974305552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45958.963974305552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45958.963974305552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45958.963974305552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45958.963974305552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45958.963974305552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45958.963974305552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45958.963974305552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45958.963974305552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45958.963974305552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45958.963974305552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45958.963974305552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45958.963974305552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45958.963974305552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45958.963974305552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45958.963974305552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45958.963974305552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45958.963974305552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45958.963974305552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45958.963974305552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45958.963974305552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45958.963974305552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45958.963974305552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45958.963974305552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45958.963974305552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45958.963974305552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45958.963974305552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45958.963974305552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45958.963974305552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45958.963974305552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45958.963974305552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45958.963974305552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45958.963974305552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45958.963974305552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45958.963974305552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45958.963974305552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45958.963974305552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45958.963974305552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45958.963974305552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45958.963974305552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45958.963974305552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45958.963974305552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45958.963974305552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45958.963974305552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45958.963974305552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45958.963974305552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45958.963974305552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45958.963974305552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45958.963974305552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45958.963974305552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45958.963974305552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45958.963974305552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45958.963974305552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45958.963974305552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45958.963974305552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45958.963974305552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45958.963974305552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45958.963974305552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45958.963974305552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45958.963974305552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45958.963974305552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45958.963974305552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45958.963974305552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45958.963974305552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45958.963974305552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45958.963974305552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45958.963974305552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45958.963974305552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45958.963974305552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45958.963974305552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45958.963974305552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45958.963974305552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45958.963974305552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45958.963974305552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45958.963974305552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45958.963974305552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45958.963974305552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45958.963974305552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45958.963974305552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45958.963974305552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45958.963974305552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45958.963974305552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45958.963974305552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45958.963974305552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45958.963974305552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45958.963974305552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45958.963974305552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45958.963974305552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45958.963974305552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45958.963974305552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45958.963974305552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45958.963974305552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45958.963974305552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45958.963974305552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45958.963974305552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45958.963974305552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45958.963974305552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45958.963974305552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45958.963974305552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45958.963974305552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45958.963974305552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45958.963974305552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45958.963974305552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45958.963974305552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45958.963974305552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45958.963974305552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45958.963974305552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45958.963974305552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45958.963974305552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45958.963974305552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45958.963974305552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45958.963974305552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45958.963974305552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45958.963974305552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45958.963974305552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45958.963974305552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45958.963974305552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45958.963974305552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45958.963974305552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45958.963974305552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45958.963974305552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45958.963974305552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45958.963974305552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45958.963974305552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45958.963974305552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45958.963974305552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45958.963974305552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45958.963974305552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45958.963974305552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45958.963974305552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45958.963974305552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45958.963974305552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45958.963974305552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45958.963974305552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45958.963974305552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45958.963974305552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45958.963974305552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45958.963974305552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45958.963974305552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45958.963974305552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45958.963974305552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45958.963974305552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45958.963974305552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45958.963974305552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45958.963974305552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45958.963974305552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45958.963974305552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45958.963974305552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45958.963974305552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45958.963974305552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45958.963974305552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45958.963974305552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45958.963974305552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45958.963974305552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45958.963974305552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45958.963974305552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45958.963974305552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45958.963974305552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45958.963974305552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45958.963974305552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45958.963974305552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45958.963974305552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45958.963974305552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45958.963974305552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45958.963974305552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45958.963974305552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45958.963974305552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45958.963974305552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45958.963974305552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45958.963974305552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45958.963974305552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45958.963974305552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45958.963974305552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45958.963974305552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45958.963974305552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45958.963974305552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45958.963974305552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45958.963974305552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45958.963974305552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45958.963974305552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45958.963974305552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45958.963974305552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45958.963974305552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45958.963974305552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45958.963974305552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45958.963974305552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45958.963974305552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45958.963974305552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45958.963974305552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45958.963974305552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45958.963974305552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45958.963974305552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45958.963974305552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45958.963974305552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45958.963974305552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45958.963974305552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45958.963974305552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45958.963974305552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45958.963974305552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45958.963974305552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45958.963974305552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45958.963974305552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45958.963974305552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45958.963974305552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45958.963974305552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45958.963974305552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45958.963974305552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45958.963974305552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45958.963974305552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45958.963974305552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45958.963974305552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45958.963974305552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45958.963974305552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45958.963974305552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45958.963974305552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45958.963974305552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45958.963974305552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45958.963974305552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45958.963974305552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45958.963974305552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45958.963974305552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45958.963974305552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45958.963974305552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45958.963974305552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45958.963974305552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45958.963974537037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45958.963974537037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45958.963974537037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45958.963974537037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45958.963974537037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45958.963974537037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45958.963974537037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45958.963974537037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45958.963974537037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45958.963974537037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45958.963974537037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45958.963974537037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45958.963974537037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45958.963974537037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45958.963974537037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45958.963974537037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45958.963974537037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45958.963974537037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45958.963974537037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45958.963974537037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45958.963974537037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45958.963974537037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45958.963974537037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45958.963974537037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45958.963974537037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45958.963974537037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45958.963974537037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45958.963974537037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45958.963974537037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45958.963974537037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45958.963974537037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45958.963974537037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45958.963974537037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45958.963974537037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45958.963974537037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45958.963974537037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45958.963974537037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45958.963974537037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45958.963974537037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45958.963974537037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45958.963974537037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45958.963974537037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45958.963974537037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45958.963974537037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45958.963974537037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45958.963974537037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45958.963974537037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45958.963974537037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45958.963974537037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45958.963974537037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45958.963974537037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45958.963974537037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45958.963974537037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45958.963974537037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45958.963974537037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45958.963974537037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45958.963974537037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45958.963974537037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45958.963974537037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45958.963974537037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45958.963974537037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45958.963974537037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45958.963974537037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45958.963974537037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45958.963974537037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45958.963974537037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45958.963974537037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45958.963974537037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45958.963974537037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45958.963974537037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45958.963974537037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45958.963974537037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45958.963974537037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45958.963974537037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45958.963974537037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45958.963974537037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45958.963974537037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45958.963974537037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45958.963974537037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45958.963974537037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45958.963974537037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45958.963974537037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45958.963974537037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45958.963974537037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45958.963974537037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45958.963974537037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45958.963974537037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45958.963974537037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45958.963974537037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45958.963974537037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45958.963974537037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45958.963974537037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45958.963974537037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45958.963974537037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45958.963974537037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45958.963974537037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45958.963974537037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45958.963974537037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45958.963974537037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45958.963974537037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45958.963974537037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45958.963974537037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45958.963974537037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45958.963974537037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45958.963974537037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45958.963974537037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45958.963974537037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45958.963974537037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45958.963974537037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45958.963974537037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45958.963974537037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45958.963974537037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45958.963974537037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45958.963974537037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45958.963974537037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45958.963974537037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45958.963974537037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45958.963974537037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45958.963974537037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45958.963974537037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45958.963974537037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45958.963974537037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45958.963974537037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45958.963974537037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45958.963974537037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45958.963974537037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45958.963974537037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45958.963974537037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45958.963974537037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45958.963974537037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45958.963974537037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45958.963974537037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45958.963974537037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45958.963974537037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45958.963974537037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45958.963974537037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45958.963974537037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45958.963974537037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45958.963974537037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45958.963974537037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45958.963974537037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45958.963974537037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45958.963974537037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45958.963974537037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45958.963974537037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45958.963974537037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45958.963974537037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45958.963974537037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45958.963974537037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45958.963974537037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45958.963974537037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45958.963974537037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45958.963974537037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45958.963974537037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45958.963974537037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45958.963974537037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45958.963974537037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45958.963974537037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45958.963974537037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45958.963974537037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45958.963974537037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45958.963974537037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45958.963974537037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45958.963974537037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45958.963974537037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45958.963974537037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45958.963974537037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45958.963974537037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45958.963974537037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45958.963974537037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45958.963974537037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45958.963974537037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45958.963974537037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45958.963974537037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45958.963974537037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45958.963974537037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45958.963974537037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45958.963974537037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45958.963974537037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45958.963974537037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45958.963974537037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45958.963974537037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45958.963974537037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45958.963974537037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45958.963974537037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45958.963974537037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45958.963974537037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45958.963974537037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45958.963974537037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45958.963974537037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45958.963974537037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45958.963974537037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45958.963974537037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45958.963974537037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45958.963974537037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45958.963974537037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45958.963974537037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45958.963974537037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45958.963974537037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45958.963974537037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45958.963974537037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45958.963974537037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45958.963974537037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45958.963974537037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45958.963974537037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45958.963974537037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45958.963974537037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45958.963974537037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45958.963974537037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45958.963974537037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45958.963974537037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45958.963974537037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45958.963974537037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45958.963974537037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45958.963974537037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45958.963974537037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45958.963974537037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45958.963974537037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45958.963974537037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45958.963974537037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45958.963974537037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45958.963974537037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45958.963974537037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45958.963974537037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45958.963974537037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45958.963974537037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45958.963974537037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45958.963974537037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45958.963974537037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45958.963974537037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45958.963974537037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45958.963974537037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45958.963974537037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45958.963974537037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45958.963974537037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45958.963974537037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45958.963974537037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45958.963974537037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45958.963974537037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45958.963974537037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45958.963974537037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45958.963974537037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45958.963974537037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45958.963974537037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45958.963974537037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45958.963974537037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45958.963974537037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45958.963974537037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45958.963974537037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45958.963974537037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45958.963974537037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45958.963974537037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45958.963974537037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45958.963974537037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45958.963974537037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45958.963974537037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45958.963974537037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45958.963974537037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45958.963974537037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45958.963974537037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45958.963974537037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45958.963974537037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45958.963974537037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45958.963974537037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45958.963974537037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45958.963974537037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45958.963974537037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45958.963974537037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45958.963974537037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45958.963974537037</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255.48325671295606</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8.8279861105547752E-2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3.9668749996053521E-2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45958.963974305552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45958.963974305552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45958.963974305552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45958.963974305552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45958.963974305552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45958.963974305552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45958.963974305552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45958.963974305552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45958.963974305552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45958.963974305552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45958.963974305552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45958.963974305552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45958.963974305552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45958.963974305552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45958.963974305552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45958.963974305552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45958.963974305552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45958.963974305552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45958.963974305552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45958.963974305552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45958.963974305552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45958.963974305552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45958.963974305552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45958.963974305552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45958.963974305552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45958.963974305552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45958.963974305552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45958.963974305552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45958.963974305552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45958.963974305552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45958.963974305552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45958.963974305552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45958.963974305552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45958.963974305552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45958.963974305552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45958.963974305552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45958.963974305552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45958.963974305552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45958.963974305552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45958.963974305552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45958.963974305552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45958.963974305552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45958.963974305552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45958.963974305552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45958.963974305552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45958.963974305552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45958.963974305552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45958.963974305552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45958.963974305552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45958.963974305552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45958.963974305552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45958.963974305552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45958.963974305552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45958.963974305552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45958.963974305552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45958.963974305552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45958.963974305552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45958.963974305552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45958.963974305552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45958.963974305552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45958.963974305552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45958.963974305552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45958.963974305552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45958.963974305552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45958.963974305552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45958.963974305552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45958.963974305552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45958.963974305552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45958.963974305552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45958.963974305552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45958.963974305552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45958.963974305552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45958.963974305552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45958.963974305552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45958.963974305552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45958.963974305552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45958.963974305552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45958.963974305552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45958.963974305552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45958.963974305552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45958.963974305552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45958.963974305552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45958.963974305552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45958.963974305552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45958.963974305552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45958.963974305552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45958.963974305552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45958.963974305552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45958.963974305552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45958.963974305552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45958.963974305552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45958.963974305552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45958.963974305552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45958.963974305552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45958.963974305552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45958.963974305552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45958.963974305552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45958.963974305552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45958.963974305552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45958.963974305552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45958.963974305552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45958.963974305552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45958.963974305552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45958.963974305552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45958.963974305552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45958.963974305552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45958.963974305552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45958.963974305552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45958.963974305552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45958.963974305552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45958.963974305552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45958.963974305552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45958.963974305552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45958.963974305552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45958.963974305552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45958.963974305552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45958.963974305552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45958.963974305552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45958.963974305552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45958.963974305552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45958.963974305552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45958.963974305552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45958.963974305552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45958.963974305552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45958.963974305552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45958.963974305552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45958.963974305552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45958.963974305552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45958.963974305552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45958.963974305552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45958.963974305552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45958.963974305552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45958.963974305552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45958.963974305552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45958.963974305552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45958.963974305552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45958.963974305552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45958.963974305552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45958.963974305552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45958.963974305552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45958.963974305552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45958.963974305552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45958.963974305552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45958.963974305552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45958.963974305552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45958.963974305552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45958.963974305552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45958.963974305552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45958.963974305552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45958.963974305552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45958.963974305552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45958.963974305552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45958.963974305552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45958.963974305552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45958.963974305552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45958.963974305552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45958.963974305552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45958.963974305552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45958.963974305552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45958.963974305552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45958.963974305552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45958.963974305552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45958.963974305552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45958.963974305552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45958.963974305552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45958.963974305552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45958.963974305552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45958.963974305552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45958.963974305552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45958.963974305552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45958.963974305552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45958.963974305552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45958.963974305552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45958.963974305552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45958.963974305552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45958.963974305552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45958.963974305552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67.131914120363945</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32.775096990735619</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10.302863194439851</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4.7018287034006789E-2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45958.963974305552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45958.963974305552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45958.963974305552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45958.963974305552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45958.963974305552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45958.963974305552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45958.963974305552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45958.963974305552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45958.963974305552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45958.963974305552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45958.963974305552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45958.963974305552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45958.963974305552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45958.963974305552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45958.963974305552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45958.963974305552</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45958.963974305552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45958.963974305552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45958.963974305552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45958.963974305552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45958.963974305552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45958.963974305552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45958.963974305552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45958.963974305552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45958.963974305552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45958.963974305552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45958.963974305552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45958.963974305552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45958.963974305552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45958.963974305552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45958.963974305552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45958.963974305552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45958.963974305552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45958.963974305552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45958.963974305552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45958.963974305552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45958.963974305552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45958.963974305552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45958.963974305552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45958.963974305552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45958.963974305552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45958.963974305552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45958.963974305552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45958.963974305552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45958.963974305552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45958.963974305552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45958.963974305552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45958.963974305552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45958.963974305552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45958.963974305552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45958.963974305552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45958.963974305552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45958.963974305552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45958.963974305552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45958.963974305552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45958.963974305552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45958.963974305552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45958.963974305552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45958.963974305552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45958.963974305552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45958.963974305552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45958.963974305552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45958.963974305552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45958.963974305552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45958.963974305552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45958.963974305552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45958.963974305552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45958.963974305552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45958.963974305552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45958.963974305552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45958.963974305552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45958.963974305552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45958.963974305552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45958.963974305552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45958.963974305552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45958.963974305552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45958.963974305552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45958.963974305552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45958.963974305552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45958.963974305552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45958.963974305552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45958.963974305552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45958.963974305552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45958.963974305552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45958.963974305552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45958.963974305552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45958.963974305552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45958.963974305552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45958.963974305552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45958.963974305552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45958.963974305552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45958.963974305552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45958.963974305552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45958.963974305552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45958.963974305552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45958.963974305552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45958.963974305552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45958.963974305552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45958.963974305552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45958.963974305552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45958.963974305552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45958.963974305552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45958.963974305552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45958.963974305552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45958.963974305552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45958.963974305552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45958.963974305552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45958.963974305552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45958.963974305552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45958.963974305552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45958.963974305552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45958.963974305552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45958.963974305552</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45958.963974305552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45958.963974305552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45958.963974305552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45958.963974305552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45958.963974305552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45958.963974305552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45958.963974305552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45958.963974305552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45958.963974305552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45958.963974305552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45958.963974305552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45958.963974305552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45958.963974305552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45958.963974305552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45958.963974305552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45958.963974305552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45958.963974305552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45958.963974305552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45958.963974305552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45958.963974305552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45958.963974305552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45958.963974305552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45958.963974305552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45958.963974305552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45958.963974305552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45958.963974305552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45958.963974305552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45958.963974305552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45958.963974305552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45958.963974305552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45958.963974305552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45958.963974305552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45958.963974305552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45958.963974305552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45958.963974305552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45958.963974305552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45958.963974305552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45958.963974305552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45958.963974305552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45958.963974305552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45958.963974305552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45958.963974305552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45958.963974305552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45958.963974305552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45958.963974305552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45958.963974305552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45958.963974305552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45958.963974305552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45958.963974305552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45958.963974305552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45958.963974305552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45958.963974305552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45958.963974305552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45958.963974305552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45958.963974305552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45958.963974305552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45958.963974305552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45958.963974305552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45958.963974305552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45958.963974305552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45958.963974305552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45958.963974305552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45958.963974305552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45958.963974305552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45958.963974305552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45958.963974305552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45958.963974305552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45958.963974305552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45958.963974305552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45958.963974305552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45958.963974305552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45958.963974305552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45958.963974305552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45958.963974305552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45958.963974305552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45958.963974305552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45958.963974305552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45958.963974305552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45958.963974305552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45958.963974305552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45958.963974305552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45958.963974305552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45958.963974305552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45958.963974305552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45958.963974305552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45958.963974305552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45958.963974305552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45958.963974305552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45958.963974305552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45958.963974305552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45958.963974305552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45958.963974305552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45958.963974305552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45958.963974305552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45958.963974305552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45958.963974305552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45958.963974305552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45958.963974305552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45958.963974305552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45958.963974305552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45958.963974305552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45958.963974305552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45958.963974305552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45958.963974305552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45958.963974305552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45958.963974305552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45958.963974305552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45958.963974305552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45958.963974305552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45958.963974305552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45958.963974305552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45958.963974305552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45958.963974305552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45958.963974305552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45958.963974305552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45958.963974305552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45958.963974305552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45958.963974305552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45958.963974305552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45958.963974305552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45958.963974305552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45958.963974305552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45958.963974305552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45958.963974305552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45958.963974305552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45958.963974305552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45958.963974305552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45958.963974305552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45958.963974305552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45958.963974305552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45958.963974305552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45958.963974305552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45958.963974305552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45958.963974305552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45958.963974305552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45958.963974305552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45958.963974305552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45958.963974305552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45958.963974305552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45958.963974305552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45958.963974305552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45958.963974305552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45958.963974305552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45958.963974305552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45958.963974305552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45958.963974305552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45958.963974305552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45958.963974305552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45958.963974305552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45958.963974305552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45958.963974305552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45958.963974305552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45958.963974305552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45958.963974305552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45958.963974305552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45958.963974305552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45958.963974305552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45958.963974305552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45958.963974305552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45958.963974305552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45958.963974305552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45958.963974305552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45958.963974305552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45958.963974305552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45958.963974305552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45958.963974305552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45958.963974305552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45958.963974305552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45958.963974305552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45958.963974305552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45958.963974305552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45958.963974305552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45958.963974305552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45958.963974305552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45958.963974305552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45958.963974305552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45958.963974305552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45958.963974305552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45958.963974305552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45958.963974305552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45958.963974305552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45958.963974305552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45958.963974305552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45958.963974305552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45958.963974305552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45958.963974305552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45958.963974305552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45958.963974305552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45958.963974305552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45958.963974305552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45958.963974305552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45958.963974305552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45958.963974305552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45958.963974305552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45958.963974305552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45958.963974305552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45958.963974305552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45958.963974305552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45958.963974305552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45958.963974305552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45958.963974305552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45958.963974305552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45958.963974305552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45958.963974305552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45958.963974305552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45958.963974305552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45958.963974305552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45958.963974305552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45958.963974305552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45958.963974305552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45958.963974305552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45958.963974305552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45958.963974305552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45958.963974305552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45958.963974305552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45958.963974305552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45958.963974305552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45958.963974305552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45958.963974305552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45958.963974305552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45958.963974305552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45958.963974305552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45958.963974305552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45958.963974305552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45958.963974305552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45958.963974305552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45958.963974305552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45958.963974305552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45958.963974305552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45958.963974305552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45958.963974305552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45958.963974305552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45958.963974305552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45958.963974305552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45958.963974305552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45958.963974305552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45958.963974305552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45958.963974305552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45958.963974305552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45958.963974305552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45958.963974305552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45958.963974305552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45958.963974305552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45958.963974305552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45958.963974305552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45958.963974305552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45958.963974305552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45958.963974305552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45958.963974305552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45958.963974305552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45958.963974305552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45958.963974305552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45958.963974305552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45958.963974305552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45958.963974305552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45958.963974305552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45958.963974305552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45958.963974305552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45958.963974305552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45958.963974305552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45958.963974305552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45958.963974305552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45958.963974305552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45958.963974305552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45958.963974305552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45958.963974305552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45958.963974305552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45958.963974305552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45958.963974305552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45958.963974305552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45958.963974305552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45958.963974305552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45958.963974305552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45958.963974305552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45958.963974305552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45958.963974305552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45958.963974305552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45958.963974305552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45958.963974305552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45958.963974305552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45958.963974305552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45958.963974305552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45958.963974305552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45958.963974305552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45958.963974305552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45958.963974305552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45958.963974305552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45958.963974305552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45958.963974305552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45958.963974305552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45958.963974305552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45958.963974305552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45958.963974305552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45958.963974305552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45958.963974305552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45958.963974305552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45958.963974305552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45958.963974305552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45958.963974305552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45958.963974305552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45958.963974305552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45958.963974305552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45958.963974305552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45958.963974305552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45958.963974305552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45958.963974305552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45958.963974305552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45958.963974305552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45958.963974305552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45958.963974305552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45958.963974305552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45958.963974305552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45958.963974305552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45958.963974305552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45958.963974305552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45958.963974305552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45958.963974305552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45958.963974305552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45958.963974305552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45958.963974305552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45958.963974305552</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D12" sqref="D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0.18464560184656875</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74" t="s">
        <v>37824</v>
      </c>
      <c r="E3" s="174" t="s">
        <v>39111</v>
      </c>
      <c r="F3" s="107">
        <v>45958.908842592595</v>
      </c>
      <c r="G3" s="77">
        <f ca="1">IFERROR(NOW()-F3,"-")</f>
        <v>5.5131712957518175E-2</v>
      </c>
      <c r="H3" s="107">
        <v>45958.943067129629</v>
      </c>
      <c r="I3" s="103" t="str">
        <f>IFERROR(VLOOKUP(D3,DB!A:F,6,0),"")</f>
        <v>SCECO</v>
      </c>
      <c r="J3" s="102" t="str">
        <f>IFERROR(VLOOKUP(D3,DB!A:G,7,0),"")</f>
        <v>Dead</v>
      </c>
      <c r="K3" s="108" t="s">
        <v>39112</v>
      </c>
      <c r="L3" s="109" t="str">
        <f>IFERROR(VLOOKUP(D3,DB!A:I,9,0),"")</f>
        <v>Latis</v>
      </c>
    </row>
    <row r="4" spans="1:16383" ht="30" customHeight="1">
      <c r="A4" s="104"/>
      <c r="B4" s="103" t="str">
        <f>IFERROR(VLOOKUP(D4,DB!A:K,11,0),"")</f>
        <v/>
      </c>
      <c r="C4" s="105"/>
      <c r="D4" s="169"/>
      <c r="E4" s="106"/>
      <c r="F4" s="107"/>
      <c r="G4" s="77">
        <f ca="1">IFERROR(NOW()-F4,"-")</f>
        <v>45958.963974305552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45958.963974305552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45958.963974305552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45958.963974305552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45958.963974305552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45958.963974305552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45958.963974305552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45958.963974305552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45958.963974305552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45958.963974305552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45958.963974305552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45958.963974305552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45958.963974305552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45958.963974305552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45958.963974305552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45958.963974305552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45958.963974305552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45958.963974305552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45958.963974305552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45958.963974305552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45958.963974305552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45958.963974305552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45958.963974305552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45958.963974305552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45958.963974305552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45958.963974305552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45958.963974305552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45958.963974305552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45958.963974305552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45958.963974305552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45958.963974305552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45958.963974305552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45958.963974305552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45958.963974305552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45958.963974305552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45958.963974305552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45958.963974305552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45958.963974305552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45958.963974305552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45958.963974305552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45958.963974305552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45958.963974305552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45958.963974305552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45958.963974305552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45958.963974305552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45958.963974305552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45958.963974305552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45958.963974305552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45958.963974305552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45958.963974305552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45958.963974305552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45958.963974305552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45958.963974305552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45958.963974305552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45958.963974305552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45958.963974305552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45958.963974305552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45958.963974305552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45958.963974305552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45958.963974305552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45958.963974305552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45958.963974305552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45958.963974305552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45958.963974305552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45958.963974305552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45958.963974305552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45958.963974305552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45958.963974305552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45958.963974305552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45958.963974305552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45958.963974305552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45958.963974305552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45958.963974305552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45958.963974305552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45958.963974305552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45958.963974305552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45958.963974305552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45958.963974305552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45958.963974305552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45958.963974305552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45958.963974305552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45958.963974305552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45958.963974305552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45958.963974305552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45958.963974305552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45958.963974305552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45958.963974305552</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2025-10-28T20:09:59Z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